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ABfPgoz34u8gFREWAMa6aHrUZibmk60ZZUSjLD4cwHm9wxqXV6FfQr5Nc1yauwS/Qb9epxNax4l+FE31HU5UHA==" workbookSaltValue="naFGhVZgcwhjrm4/refLFw==" workbookSpinCount="100000" lockStructure="1"/>
  <bookViews>
    <workbookView xWindow="0" yWindow="0" windowWidth="28800" windowHeight="14100"/>
  </bookViews>
  <sheets>
    <sheet name="Deckblatt" sheetId="1" r:id="rId1"/>
    <sheet name="Erstattungsbetrag" sheetId="6" r:id="rId2"/>
  </sheets>
  <definedNames>
    <definedName name="_xlnm.Print_Area" localSheetId="0">Deckblatt!$A$1:$P$41</definedName>
    <definedName name="_xlnm.Print_Area" localSheetId="1">Erstattungsbetrag!$A$1:$H$56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8" i="6" l="1"/>
  <c r="G20" i="6"/>
  <c r="G23" i="6"/>
  <c r="G24" i="6"/>
  <c r="G25" i="6"/>
  <c r="G26" i="6"/>
  <c r="G27" i="6"/>
  <c r="G28" i="6"/>
  <c r="G19" i="6"/>
  <c r="Q20" i="6"/>
  <c r="Q21" i="6"/>
  <c r="G21" i="6" s="1"/>
  <c r="Q22" i="6"/>
  <c r="G22" i="6" s="1"/>
  <c r="Q23" i="6"/>
  <c r="Q24" i="6"/>
  <c r="Q25" i="6"/>
  <c r="Q26" i="6"/>
  <c r="Q27" i="6"/>
  <c r="Q28" i="6"/>
  <c r="Q19" i="6"/>
  <c r="G29" i="6" l="1"/>
  <c r="K33" i="1" s="1"/>
  <c r="E29" i="6" l="1"/>
  <c r="K34" i="1" l="1"/>
  <c r="K35" i="1" l="1"/>
</calcChain>
</file>

<file path=xl/sharedStrings.xml><?xml version="1.0" encoding="utf-8"?>
<sst xmlns="http://schemas.openxmlformats.org/spreadsheetml/2006/main" count="75" uniqueCount="72">
  <si>
    <t xml:space="preserve">Name </t>
  </si>
  <si>
    <t>Straße, Hausnummer</t>
  </si>
  <si>
    <t xml:space="preserve">PLZ Ort </t>
  </si>
  <si>
    <t>Ansprechpartner</t>
  </si>
  <si>
    <t>1. Allgemeine Angaben</t>
  </si>
  <si>
    <t>Telefonnummer</t>
  </si>
  <si>
    <t>E-Mail</t>
  </si>
  <si>
    <t>ambulanter Pflegedienst</t>
  </si>
  <si>
    <t>ambulanter Betreuungsdienst</t>
  </si>
  <si>
    <t>teilstationäre Pflegeeinrichtung</t>
  </si>
  <si>
    <t>vollstationäre Pflegeeinrichtung</t>
  </si>
  <si>
    <t>Ort</t>
  </si>
  <si>
    <t>Datum</t>
  </si>
  <si>
    <t>Angebot zur Unterstützung im Alltag</t>
  </si>
  <si>
    <t>Angaben zur Pflegeeinrichtung
(nach § 72 SGB XI zugelassen)</t>
  </si>
  <si>
    <t>Ort, Datum und Unterschrift des Pflegeeinrichtungsträgers bzw. Anbieters des Angebots zur Unterstützung im Alltag</t>
  </si>
  <si>
    <t>Der Pflegeeinrichtungsträger bzw. der Anbieter des Angebots zur Unterstützung im Alltag erklärt mit seiner Unterschrift die Vollständigkeit und Richtigkeit seiner obigen Angaben und dass</t>
  </si>
  <si>
    <t>Bankverbindung (IBAN)</t>
  </si>
  <si>
    <t>Bankverbindung (BIC/SWIFT)</t>
  </si>
  <si>
    <t>Freitextfeld für Anmerkungen</t>
  </si>
  <si>
    <t>(1) Name des Angebots</t>
  </si>
  <si>
    <t>(2) Name des Angebots</t>
  </si>
  <si>
    <t>(3) Name des Angebots</t>
  </si>
  <si>
    <t>(4) Name des Angebots</t>
  </si>
  <si>
    <t>(5) Name des Angebots</t>
  </si>
  <si>
    <t>stationäres Hospiz</t>
  </si>
  <si>
    <t>2. Bei nach Landesrecht anerkannten Angeboten zur Unterstützung im Alltag: Angaben zum jeweiligen Angebot</t>
  </si>
  <si>
    <t>Erstattungsbetrag gesamt</t>
  </si>
  <si>
    <t>Angaben zum Träger der Pflegeeinrichtung
bzw. zum Anbieter des Angebots 
zur Unterstützung im Alltag</t>
  </si>
  <si>
    <r>
      <t>Versorgungsform</t>
    </r>
    <r>
      <rPr>
        <vertAlign val="superscript"/>
        <sz val="10"/>
        <color rgb="FFFF0000"/>
        <rFont val="Lucida Sans Unicode"/>
        <family val="2"/>
      </rPr>
      <t>1</t>
    </r>
  </si>
  <si>
    <r>
      <rPr>
        <vertAlign val="superscript"/>
        <sz val="9"/>
        <color rgb="FFFF0000"/>
        <rFont val="Lucida Sans Unicode"/>
        <family val="2"/>
      </rPr>
      <t>1</t>
    </r>
    <r>
      <rPr>
        <sz val="9"/>
        <color rgb="FFFF0000"/>
        <rFont val="Lucida Sans Unicode"/>
        <family val="2"/>
      </rPr>
      <t xml:space="preserve"> Bitte aus Dropdownmenü auswählen</t>
    </r>
  </si>
  <si>
    <t>IK</t>
  </si>
  <si>
    <t>Berechnung des Erstattungsbetrags</t>
  </si>
  <si>
    <t xml:space="preserve">⇒ er die Erstattungspauschale für zusätzliche Aufwendungen im Zusammenhang mit der Durchführung der Testungen nur für tatsächlich genutzte Tests geltend macht </t>
  </si>
  <si>
    <t>Vorname</t>
  </si>
  <si>
    <t>Name</t>
  </si>
  <si>
    <t>Funktion</t>
  </si>
  <si>
    <t>Erstattungsbetrag
(in €)</t>
  </si>
  <si>
    <t>vom</t>
  </si>
  <si>
    <t>bis zum</t>
  </si>
  <si>
    <t>3. Berechnung des Erstattungsbetrags - bitte Tabellenblatt "Erstattungsbetrag" ausfüllen</t>
  </si>
  <si>
    <t>Durchgeführte Testungen in dem Zeitraum</t>
  </si>
  <si>
    <t>1. Angaben zum einrichtungsbezogenem Testkonzept</t>
  </si>
  <si>
    <r>
      <rPr>
        <b/>
        <vertAlign val="superscript"/>
        <sz val="9"/>
        <color rgb="FFFF0000"/>
        <rFont val="Lucida Sans Unicode"/>
        <family val="2"/>
      </rPr>
      <t>1</t>
    </r>
    <r>
      <rPr>
        <sz val="9"/>
        <color rgb="FFFF0000"/>
        <rFont val="Lucida Sans Unicode"/>
        <family val="2"/>
      </rPr>
      <t xml:space="preserve"> Bitte in TT.MM.JJJJ angeben.</t>
    </r>
  </si>
  <si>
    <t>⇒ er den jeweiligen Erstattungsbetrag nur im Rahmen der ihm nach der aktuell gültigen TestV zustehenden Testmenge geltend macht</t>
  </si>
  <si>
    <t>ambulanter Pflegedienst - Intensivpflege</t>
  </si>
  <si>
    <t>Hinweis: Sofern ein Anbieter mehrere Angebote zur Unterstützung im Alltag anbietet und die erstattungsfähige monatliche Höchstmenge an Tests zusammengefasst hat, hat er diese entsprechend in diesem Antrag zusammenzufassen.</t>
  </si>
  <si>
    <t xml:space="preserve">Anzahl der versorgten Personen     </t>
  </si>
  <si>
    <t>Anzahl überwachter
Antigen-Testungen</t>
  </si>
  <si>
    <t>Erstattungsbetrag für die Beschaffung der PoC-Antigen-Tests bzw. 
Antigen-Tests zur Eigenanwendung</t>
  </si>
  <si>
    <r>
      <t>Bestell-
datum</t>
    </r>
    <r>
      <rPr>
        <vertAlign val="superscript"/>
        <sz val="11"/>
        <color rgb="FFFF0000"/>
        <rFont val="Lucida Sans Unicode"/>
        <family val="2"/>
      </rPr>
      <t>1
frühestens 01.07.2021</t>
    </r>
  </si>
  <si>
    <t>Bei Bestellungen über einen Verband/Einkaufsverbund, der diese zentral mit einer Pflegekasse abrechnet, bitte hier die Anzahl der bisher insgesamt hierüber erhaltenen Testmenge angeben</t>
  </si>
  <si>
    <t>Erstattungsbetrag für die Durchführungskosten</t>
  </si>
  <si>
    <t>Bei kostenlos von Dritten wie bspw. dem Gesundheitsamt zur Verfügung gestellen Tests bitte hier die Anzahl der bisher ingesamt kostenfrei erhaltenen Testmenge angeben</t>
  </si>
  <si>
    <t>2. Berechnung des Erstattungsbetrags für Beschaffungskosten</t>
  </si>
  <si>
    <t xml:space="preserve">⇒ er Änderungen der der Geltendmachung zugrundeliegenden Sachverhalte unverzüglich der Pflegekasse anzeigt, die den Erstattungsbetrag auszahlt. </t>
  </si>
  <si>
    <t>⇒ er den geltend gemachten Erstattungsbetrag für Antigen-Testungen (Sach- und Personalaufwendungen) nicht auch bei anderen Pflegekassen oder Landesverbänden der Pflegekassen geltend macht</t>
  </si>
  <si>
    <t>⇒ er weder die ihm erstatteten Aufwendungen noch evtl. darüberhinausgehende Aufwendungen für Antigen-Testungen (Sach- und Personalaufwendungen) im Rahmen der nächsten Pflegesatzvereinbarung bzw. Vergütungsvereinbarung geltend macht</t>
  </si>
  <si>
    <t xml:space="preserve">⇒ er weder den geltend gemachten Erstattungsbetrag noch evtl. darüberhinausgehende Aufwendungen für Antigen-Testungen (Sach- und Personalaufwendungen) Dritten (z.B. Pflegebedürftigen, Besuchenden oder Pflegekräften) in Rechnung stellt </t>
  </si>
  <si>
    <r>
      <t xml:space="preserve">Unterschrift
</t>
    </r>
    <r>
      <rPr>
        <sz val="9"/>
        <rFont val="Lucida Sans Unicode"/>
        <family val="2"/>
      </rPr>
      <t>(bei elektronischer Geltendmachung in Faksimile)</t>
    </r>
  </si>
  <si>
    <r>
      <t>Bestellte Testmenge für den Zeitraum</t>
    </r>
    <r>
      <rPr>
        <vertAlign val="superscript"/>
        <sz val="11"/>
        <color rgb="FFC00000"/>
        <rFont val="Lucida Sans Unicode"/>
        <family val="2"/>
      </rPr>
      <t>1</t>
    </r>
  </si>
  <si>
    <r>
      <t xml:space="preserve">Gelieferte Testmenge (in Stück)
</t>
    </r>
    <r>
      <rPr>
        <sz val="9"/>
        <color theme="1"/>
        <rFont val="Lucida Sans Unicode"/>
        <family val="2"/>
      </rPr>
      <t>(ggf. je Geltendmachung)</t>
    </r>
    <r>
      <rPr>
        <vertAlign val="superscript"/>
        <sz val="9"/>
        <color rgb="FFFF0000"/>
        <rFont val="Lucida Sans Unicode"/>
        <family val="2"/>
      </rPr>
      <t>2</t>
    </r>
  </si>
  <si>
    <t>Erstattungsbetrag (in €)
- ab 01.07.2021 pauschal 3,50 Euro
- zwischen 01.12.2021 bis 31.01.2022 pauschal 4,50 Euro
- ab 01.07.2022 pauschal 2,50 Euro</t>
  </si>
  <si>
    <t>Anzahl durchgeführter
PoC-Antigen-Testungen 
durch Dritte nach 01.07.2022</t>
  </si>
  <si>
    <t>Anzahl durchgeführter
PoC-Antigen-Testungen 
durch Dritte vor 01.07.2022</t>
  </si>
  <si>
    <r>
      <t>2. Berechnung des Erstattungsbetrags für Durchführungskosten</t>
    </r>
    <r>
      <rPr>
        <vertAlign val="superscript"/>
        <sz val="12"/>
        <color rgb="FFFF0000"/>
        <rFont val="Lucida Sans Unicode"/>
        <family val="2"/>
      </rPr>
      <t>3</t>
    </r>
  </si>
  <si>
    <r>
      <rPr>
        <vertAlign val="superscript"/>
        <sz val="9"/>
        <color rgb="FFFF0000"/>
        <rFont val="Lucida Sans Unicode"/>
        <family val="2"/>
      </rPr>
      <t>3</t>
    </r>
    <r>
      <rPr>
        <sz val="9"/>
        <color rgb="FFFF0000"/>
        <rFont val="Lucida Sans Unicode"/>
        <family val="2"/>
      </rPr>
      <t xml:space="preserve"> Im Umfang einer für die Einrichtung kostenfreien Unterstützung bei der Testung (z. B. durch Mitarbeitende der Medizinischen Dienste, des PKV-Prüfdienstes oder der Heimaufsicht, durch Freiwillige, die Bundeswehr oder medizinische Fachangestellte) können keine Durchführungsaufwendungen geltend gemacht werden. Dies gilt entsprechend, wenn Mitarbeiter und Mitarbeiterinnen der Pflegeeinrichtungen oder nach Landesrecht anerkannten Angebote zur Unterstützung im Alltag PoC-Antigen-Tests bzw. Antigen-Tests zur Eigenanwendung selbstständig (bei sich selbst) durchführen.</t>
    </r>
  </si>
  <si>
    <t>⇒ er evtl. über die ihm erstatteten Aufwendungen hinausgehende Aufwendungen für Antigen-Testungen nicht über das Kostenerstattungsverfahren nach § 150 Absatz 2 oder Absatz 5a SGB XI geltend macht; für Aufwendungen für Antigen-Testungen mit Ausnahme der Schutzausrüstungen, die vor dem 01.07.2022 entstanden sind und erstattet werden, ist zu erklären, dass diese nicht über das Kostenerstattungsverfahren nach § 150 Abs. 2 bis 5a SGB XI in der bis zum 30.06.2022 geltenden Fassung geltend gemacht werden</t>
  </si>
  <si>
    <r>
      <t xml:space="preserve">Hinweise:
(1) Rot unterlegte Felder sind mit jedem Antrag auszufüllen. Hellblau unterlegte Felder weisen auf eine fehlende oder falsche Eingabe hin.
(2) Alle Lieferungen (Beschaffungskosten), die mit diesem Antrag </t>
    </r>
    <r>
      <rPr>
        <u/>
        <sz val="12"/>
        <color rgb="FFFF0000"/>
        <rFont val="Lucida Sans Unicode"/>
        <family val="2"/>
      </rPr>
      <t>geltend gemacht</t>
    </r>
    <r>
      <rPr>
        <sz val="12"/>
        <color rgb="FFFF0000"/>
        <rFont val="Lucida Sans Unicode"/>
        <family val="2"/>
      </rPr>
      <t xml:space="preserve"> werden, sind einzutragen. Die jeweilige Bestellung und Lieferung können in diesem Monat oder in früheren Monaten (ab 01.07.2021) erfolgt sein. Entsprechendes gilt für die Geltendmachung der Durchführungskosten.
(3) Für die Geltendmachung von Beschaffungskosten gilt: Eine Bestellung kann sich nur auf zukünftige Zeiträume beziehen.
(4) Für die Geltendmachung von Durchführungskosten gilt: Die Angabe der durchgeführten Testungen kann sich nur auf zurückliegende Zeiträume ab dem 01.07.2021 beziehen.
(5) Bei Bestellungen über einen Verband/Einkaufsverbund, der diese zentral mit einer Pflegekasse abrechnet, sind keine Angaben zu erhaltenen Lieferungen zu machen.
(6) Der Erstattungsanspruch kann nur einmal monatlich geltend gemacht werden. Er kann sich nur auf Aufwendungen beziehen, die zwischen dem 01.07.2021 und dem nach § 150 Abs. 6 Satz 1 SGB XI (in der aktuell gültigen Fassung) geregelten bzw. dem durch Rechtsverordnung nach § 152 SGB XI bestimmten bzw. dem nach § 19 Abs. 1 TestV in ihrer jeweils geltenden Fassung festgelegten Zeitpunkt angefallen sind. </t>
    </r>
  </si>
  <si>
    <r>
      <t xml:space="preserve">Hinweise:
(1) Der Antrag kann einmal pro Monat für die geltend zu machenden Aufwendungen gestellt werden, die zwischen dem 01.07.2021 und dem nach § 150 Abs. 6 Satz 1 SGB XI (in der aktuell gültigen Fassung) geregelten bzw. dem durch Rechtsverordnung nach § 152 SGB XI bestimmten bzw. dem nach § 19 Abs. 1 TestV in ihrer jeweils geltenden Fassung festgelegten Zeitpunkt angefallen sind. Der Antrag ist </t>
    </r>
    <r>
      <rPr>
        <u/>
        <sz val="9"/>
        <color rgb="FFFF0000"/>
        <rFont val="Lucida Sans Unicode"/>
        <family val="2"/>
      </rPr>
      <t>nicht</t>
    </r>
    <r>
      <rPr>
        <sz val="9"/>
        <color rgb="FFFF0000"/>
        <rFont val="Lucida Sans Unicode"/>
        <family val="2"/>
      </rPr>
      <t xml:space="preserve"> fortlaufend zu führen, bereits geltend gemachte Erstattungen für gelieferte/durchgeführte Testmengen sind nicht erneut einzutragen.
(2) Der Antrag ist auf dem Tabellenblatt „Erstattungsbetrag“ zu unterzeichnen.
(3) Rot unterlegte Felder sind mit jedem Antrag auszufüllen. Schwarz unterlegte Felder sind nicht auszufüllen.</t>
    </r>
  </si>
  <si>
    <r>
      <rPr>
        <b/>
        <vertAlign val="superscript"/>
        <sz val="9"/>
        <color rgb="FFFF0000"/>
        <rFont val="Lucida Sans Unicode"/>
        <family val="2"/>
      </rPr>
      <t>2</t>
    </r>
    <r>
      <rPr>
        <vertAlign val="superscript"/>
        <sz val="9"/>
        <color rgb="FFFF0000"/>
        <rFont val="Lucida Sans Unicode"/>
        <family val="2"/>
      </rPr>
      <t xml:space="preserve"> </t>
    </r>
    <r>
      <rPr>
        <sz val="9"/>
        <color rgb="FFFF0000"/>
        <rFont val="Lucida Sans Unicode"/>
        <family val="2"/>
      </rPr>
      <t>Es sind nur noch solche Bestellmengen erstattungsfähig, welche die einrichtungsbezogenen, maximalen monatlichen Testmengen nach aktuell gültiger TestV bis zu dem nach § 150 Abs. 6 Satz 1 SGB XI (in der aktuell gültigen Fassung) geregelten bzw. dem durch Rechtsverordnung nach § 152 SGB XI bestimmten bzw. dem nach § 19 Abs. 1 TestV in ihrer jeweils geltenden Fassung festgelegten Zeitpunkt nicht überschreiten.</t>
    </r>
  </si>
  <si>
    <r>
      <t xml:space="preserve">Geltendmachung der durch die Coronavirus-Testverordnung anfallenden außerordentlichen Aufwendungen für Pflegeeinrichtungen und Angebote zur Unterstützung im Alltag 
nach § 7 Absatz 2 TestV in Verbindung mit § 150 Abs. 2 bis 5a SGB XI 
</t>
    </r>
    <r>
      <rPr>
        <b/>
        <sz val="12"/>
        <color rgb="FFFF0000"/>
        <rFont val="Lucida Sans Unicode"/>
        <family val="2"/>
      </rPr>
      <t>Gültig für Bestellungen/Abrechnung von Durchführungskosten ab/nach dem 01.07.2021</t>
    </r>
    <r>
      <rPr>
        <b/>
        <sz val="12"/>
        <rFont val="Lucida Sans Unicode"/>
        <family val="2"/>
      </rPr>
      <t xml:space="preserve">
</t>
    </r>
    <r>
      <rPr>
        <sz val="10"/>
        <rFont val="Lucida Sans Unicode"/>
        <family val="2"/>
      </rPr>
      <t>Anlage zu den Kostenerstattungs-Festlegungen TestV des GKV-Spitzenverbandes nach § 7 Absatz 2 TestV 
in Verbindung mit § 150 Abs. 2 bis 5a SGB XI vom 13.11.2020
mit Änderung vom 08.07.2022; Stand: 21.07.2022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</si>
</sst>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39" x14ac:knownFonts="1">
    <font>
      <sz val="11"/>
      <color theme="1"/>
      <name val="Calibri"/>
      <family val="2"/>
      <scheme val="minor"/>
    </font>
    <font>
      <sz val="10"/>
      <name val="Arial"/>
      <family val="2"/>
    </font>
    <font>
      <b/>
      <sz val="12"/>
      <name val="Lucida Sans Unicode"/>
      <family val="2"/>
    </font>
    <font>
      <b/>
      <sz val="10"/>
      <name val="Lucida Sans Unicode"/>
      <family val="2"/>
    </font>
    <font>
      <sz val="10"/>
      <name val="Lucida Sans Unicode"/>
      <family val="2"/>
    </font>
    <font>
      <sz val="9"/>
      <name val="Lucida Sans Unicode"/>
      <family val="2"/>
    </font>
    <font>
      <sz val="11"/>
      <color theme="1"/>
      <name val="Lucida Sans Unicode"/>
      <family val="2"/>
    </font>
    <font>
      <b/>
      <sz val="11"/>
      <color theme="1"/>
      <name val="Lucida Sans Unicode"/>
      <family val="2"/>
    </font>
    <font>
      <sz val="9"/>
      <color theme="1"/>
      <name val="Lucida Sans Unicode"/>
      <family val="2"/>
    </font>
    <font>
      <sz val="8"/>
      <color theme="1"/>
      <name val="Lucida Sans Unicode"/>
      <family val="2"/>
    </font>
    <font>
      <sz val="9"/>
      <color rgb="FFFF0000"/>
      <name val="Lucida Sans Unicode"/>
      <family val="2"/>
    </font>
    <font>
      <sz val="12"/>
      <name val="Lucida Sans Unicode"/>
      <family val="2"/>
    </font>
    <font>
      <sz val="11"/>
      <name val="Lucida Sans Unicode"/>
      <family val="2"/>
    </font>
    <font>
      <b/>
      <sz val="10"/>
      <color theme="1"/>
      <name val="Lucida Sans Unicode"/>
      <family val="2"/>
    </font>
    <font>
      <sz val="9"/>
      <color theme="2" tint="-0.499984740745262"/>
      <name val="Lucida Sans Unicode"/>
      <family val="2"/>
    </font>
    <font>
      <sz val="10"/>
      <color rgb="FFFF0000"/>
      <name val="Lucida Sans Unicode"/>
      <family val="2"/>
    </font>
    <font>
      <sz val="9"/>
      <color indexed="8"/>
      <name val="Lucida Sans Unicode"/>
      <family val="2"/>
    </font>
    <font>
      <sz val="8"/>
      <color rgb="FFFF0000"/>
      <name val="Lucida Sans Unicode"/>
      <family val="2"/>
    </font>
    <font>
      <sz val="11"/>
      <color rgb="FFFF0000"/>
      <name val="Lucida Sans Unicode"/>
      <family val="2"/>
    </font>
    <font>
      <b/>
      <sz val="11"/>
      <name val="Lucida Sans Unicode"/>
      <family val="2"/>
    </font>
    <font>
      <b/>
      <sz val="11"/>
      <color theme="2" tint="-0.249977111117893"/>
      <name val="Lucida Sans Unicode"/>
      <family val="2"/>
    </font>
    <font>
      <sz val="10"/>
      <color theme="1"/>
      <name val="Lucida Sans Unicode"/>
      <family val="2"/>
    </font>
    <font>
      <sz val="10"/>
      <color indexed="8"/>
      <name val="Lucida Sans Unicode"/>
      <family val="2"/>
    </font>
    <font>
      <vertAlign val="superscript"/>
      <sz val="9"/>
      <color rgb="FFFF0000"/>
      <name val="Lucida Sans Unicode"/>
      <family val="2"/>
    </font>
    <font>
      <vertAlign val="superscript"/>
      <sz val="10"/>
      <color rgb="FFFF0000"/>
      <name val="Lucida Sans Unicode"/>
      <family val="2"/>
    </font>
    <font>
      <vertAlign val="superscript"/>
      <sz val="11"/>
      <color rgb="FFFF0000"/>
      <name val="Lucida Sans Unicode"/>
      <family val="2"/>
    </font>
    <font>
      <b/>
      <sz val="10"/>
      <color indexed="8"/>
      <name val="Lucida Sans Unicode"/>
      <family val="2"/>
    </font>
    <font>
      <sz val="11"/>
      <color theme="1"/>
      <name val="Calibri"/>
      <family val="2"/>
      <scheme val="minor"/>
    </font>
    <font>
      <b/>
      <sz val="14"/>
      <name val="Lucida Sans Unicode"/>
      <family val="2"/>
    </font>
    <font>
      <sz val="12"/>
      <color rgb="FFFF0000"/>
      <name val="Lucida Sans Unicode"/>
      <family val="2"/>
    </font>
    <font>
      <b/>
      <sz val="12"/>
      <color theme="1"/>
      <name val="Lucida Sans Unicode"/>
      <family val="2"/>
    </font>
    <font>
      <u/>
      <sz val="12"/>
      <color rgb="FFFF0000"/>
      <name val="Lucida Sans Unicode"/>
      <family val="2"/>
    </font>
    <font>
      <sz val="10"/>
      <name val="MS Sans Serif"/>
      <family val="2"/>
    </font>
    <font>
      <b/>
      <sz val="9"/>
      <color theme="1"/>
      <name val="Lucida Sans Unicode"/>
      <family val="2"/>
    </font>
    <font>
      <vertAlign val="superscript"/>
      <sz val="11"/>
      <color rgb="FFC00000"/>
      <name val="Lucida Sans Unicode"/>
      <family val="2"/>
    </font>
    <font>
      <u/>
      <sz val="9"/>
      <color rgb="FFFF0000"/>
      <name val="Lucida Sans Unicode"/>
      <family val="2"/>
    </font>
    <font>
      <b/>
      <vertAlign val="superscript"/>
      <sz val="9"/>
      <color rgb="FFFF0000"/>
      <name val="Lucida Sans Unicode"/>
      <family val="2"/>
    </font>
    <font>
      <b/>
      <sz val="12"/>
      <color rgb="FFFF0000"/>
      <name val="Lucida Sans Unicode"/>
      <family val="2"/>
    </font>
    <font>
      <vertAlign val="superscript"/>
      <sz val="12"/>
      <color rgb="FFFF0000"/>
      <name val="Lucida Sans Unicode"/>
      <family val="2"/>
    </font>
  </fonts>
  <fills count="13">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C1"/>
        <bgColor indexed="64"/>
      </patternFill>
    </fill>
    <fill>
      <patternFill patternType="solid">
        <fgColor theme="1" tint="0.249977111117893"/>
        <bgColor indexed="64"/>
      </patternFill>
    </fill>
    <fill>
      <patternFill patternType="solid">
        <fgColor rgb="FFFF0000"/>
        <bgColor indexed="64"/>
      </patternFill>
    </fill>
    <fill>
      <patternFill patternType="solid">
        <fgColor rgb="FFFFFFCC"/>
        <bgColor indexed="64"/>
      </patternFill>
    </fill>
    <fill>
      <patternFill patternType="solid">
        <fgColor rgb="FFFF2525"/>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FFF00"/>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1" fillId="0" borderId="0"/>
    <xf numFmtId="0" fontId="32" fillId="0" borderId="0"/>
  </cellStyleXfs>
  <cellXfs count="266">
    <xf numFmtId="0" fontId="0" fillId="0" borderId="0" xfId="0"/>
    <xf numFmtId="0" fontId="2" fillId="0" borderId="2" xfId="1" applyFont="1" applyFill="1" applyBorder="1" applyAlignment="1" applyProtection="1">
      <alignment horizontal="center" vertical="center" wrapText="1"/>
    </xf>
    <xf numFmtId="0" fontId="4" fillId="0" borderId="0" xfId="1" applyFont="1" applyFill="1" applyBorder="1" applyAlignment="1" applyProtection="1">
      <alignment horizontal="centerContinuous"/>
    </xf>
    <xf numFmtId="0" fontId="6" fillId="0" borderId="0" xfId="0" applyFont="1" applyProtection="1"/>
    <xf numFmtId="0" fontId="6" fillId="0" borderId="0" xfId="0" applyFont="1" applyFill="1" applyProtection="1"/>
    <xf numFmtId="0" fontId="6" fillId="0" borderId="0" xfId="0" applyFont="1" applyBorder="1" applyProtection="1"/>
    <xf numFmtId="0" fontId="7" fillId="0" borderId="0" xfId="0" applyFont="1" applyAlignment="1" applyProtection="1">
      <alignment vertical="center"/>
    </xf>
    <xf numFmtId="0" fontId="6" fillId="0" borderId="0" xfId="0" applyNumberFormat="1" applyFont="1" applyBorder="1" applyProtection="1"/>
    <xf numFmtId="0" fontId="6" fillId="0" borderId="0" xfId="0" applyFont="1" applyBorder="1" applyAlignment="1" applyProtection="1">
      <alignment horizontal="center"/>
    </xf>
    <xf numFmtId="0" fontId="6" fillId="0" borderId="0" xfId="0" applyFont="1" applyAlignment="1" applyProtection="1">
      <alignment vertical="center"/>
    </xf>
    <xf numFmtId="14" fontId="8" fillId="0" borderId="0" xfId="0" applyNumberFormat="1" applyFont="1" applyBorder="1" applyAlignment="1" applyProtection="1">
      <alignment horizontal="center" vertical="center"/>
    </xf>
    <xf numFmtId="164" fontId="8" fillId="0" borderId="0" xfId="0" applyNumberFormat="1" applyFont="1" applyBorder="1" applyAlignment="1" applyProtection="1">
      <alignment horizontal="right" vertical="center"/>
    </xf>
    <xf numFmtId="164" fontId="14" fillId="0" borderId="0" xfId="0" applyNumberFormat="1" applyFont="1" applyFill="1" applyBorder="1" applyAlignment="1" applyProtection="1">
      <alignment vertical="center"/>
    </xf>
    <xf numFmtId="3" fontId="14" fillId="0" borderId="0" xfId="0" applyNumberFormat="1" applyFont="1" applyFill="1" applyBorder="1" applyAlignment="1" applyProtection="1">
      <alignment horizontal="center" vertical="center"/>
    </xf>
    <xf numFmtId="1" fontId="6" fillId="0" borderId="0" xfId="0" applyNumberFormat="1" applyFont="1" applyProtection="1"/>
    <xf numFmtId="2" fontId="6" fillId="0" borderId="0" xfId="0" applyNumberFormat="1" applyFont="1" applyProtection="1"/>
    <xf numFmtId="0" fontId="7" fillId="0" borderId="0" xfId="0" applyFont="1" applyFill="1" applyBorder="1" applyAlignment="1" applyProtection="1">
      <alignment vertical="center" wrapText="1"/>
    </xf>
    <xf numFmtId="0" fontId="0" fillId="0" borderId="0" xfId="0" applyProtection="1"/>
    <xf numFmtId="164" fontId="13" fillId="0" borderId="0" xfId="0" applyNumberFormat="1" applyFont="1" applyFill="1" applyBorder="1" applyAlignment="1" applyProtection="1">
      <alignment horizontal="right" vertical="center"/>
    </xf>
    <xf numFmtId="0" fontId="6" fillId="0" borderId="0" xfId="0" applyFont="1" applyAlignment="1" applyProtection="1">
      <alignment horizontal="center" vertical="center"/>
    </xf>
    <xf numFmtId="0" fontId="18" fillId="0" borderId="0" xfId="0" applyFont="1" applyProtection="1"/>
    <xf numFmtId="0" fontId="6" fillId="0" borderId="0" xfId="0" applyFont="1" applyFill="1" applyBorder="1" applyAlignment="1" applyProtection="1">
      <alignment wrapText="1"/>
    </xf>
    <xf numFmtId="0" fontId="2"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center"/>
    </xf>
    <xf numFmtId="0" fontId="15" fillId="0" borderId="0" xfId="1" applyFont="1" applyFill="1" applyBorder="1" applyAlignment="1" applyProtection="1">
      <alignment horizontal="center" vertical="center" wrapText="1"/>
    </xf>
    <xf numFmtId="0" fontId="3" fillId="0" borderId="0" xfId="1" applyFont="1" applyFill="1" applyBorder="1" applyAlignment="1" applyProtection="1">
      <alignment horizontal="left" vertical="center"/>
    </xf>
    <xf numFmtId="0" fontId="17" fillId="0" borderId="0"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6" fillId="0" borderId="0" xfId="0" applyFont="1" applyFill="1" applyBorder="1" applyProtection="1"/>
    <xf numFmtId="0" fontId="13" fillId="0" borderId="0" xfId="0" applyFont="1" applyFill="1" applyBorder="1" applyAlignment="1" applyProtection="1">
      <alignment horizontal="left" vertical="center"/>
    </xf>
    <xf numFmtId="0" fontId="17" fillId="0" borderId="0" xfId="0" applyFont="1" applyFill="1" applyBorder="1" applyAlignment="1" applyProtection="1">
      <alignment horizontal="left" vertical="center" wrapText="1"/>
    </xf>
    <xf numFmtId="0" fontId="6" fillId="0" borderId="0" xfId="0" applyFont="1" applyFill="1" applyBorder="1" applyAlignment="1" applyProtection="1">
      <alignment horizontal="center"/>
    </xf>
    <xf numFmtId="0" fontId="9" fillId="0" borderId="0" xfId="0" applyFont="1" applyFill="1" applyBorder="1" applyAlignment="1" applyProtection="1">
      <alignment horizontal="center" vertical="center" wrapText="1"/>
    </xf>
    <xf numFmtId="49" fontId="16" fillId="0" borderId="0" xfId="1" applyNumberFormat="1" applyFont="1" applyFill="1" applyBorder="1" applyAlignment="1" applyProtection="1">
      <alignment horizontal="center" vertical="center"/>
    </xf>
    <xf numFmtId="0" fontId="8" fillId="0" borderId="0" xfId="0" applyFont="1" applyFill="1" applyBorder="1" applyAlignment="1" applyProtection="1">
      <alignment horizontal="center"/>
    </xf>
    <xf numFmtId="0" fontId="8" fillId="0" borderId="0" xfId="0" applyFont="1" applyFill="1" applyBorder="1" applyAlignment="1" applyProtection="1">
      <alignment horizontal="left" vertical="center"/>
    </xf>
    <xf numFmtId="0" fontId="2" fillId="0" borderId="18" xfId="1" applyFont="1" applyFill="1" applyBorder="1" applyAlignment="1" applyProtection="1">
      <alignment horizontal="center" vertical="center" wrapText="1"/>
    </xf>
    <xf numFmtId="0" fontId="2" fillId="0" borderId="19" xfId="1" applyFont="1" applyFill="1" applyBorder="1" applyAlignment="1" applyProtection="1">
      <alignment horizontal="center" vertical="center" wrapText="1"/>
    </xf>
    <xf numFmtId="0" fontId="4" fillId="0" borderId="20" xfId="1" applyFont="1" applyFill="1" applyBorder="1" applyProtection="1"/>
    <xf numFmtId="0" fontId="4" fillId="0" borderId="21" xfId="1" applyFont="1" applyFill="1" applyBorder="1" applyAlignment="1" applyProtection="1">
      <alignment horizontal="centerContinuous"/>
    </xf>
    <xf numFmtId="0" fontId="4" fillId="0" borderId="20" xfId="1" applyFont="1" applyFill="1" applyBorder="1" applyAlignment="1" applyProtection="1">
      <alignment horizontal="center" vertical="center"/>
    </xf>
    <xf numFmtId="0" fontId="6" fillId="0" borderId="20" xfId="0" applyFont="1" applyBorder="1" applyProtection="1"/>
    <xf numFmtId="0" fontId="6" fillId="0" borderId="21" xfId="0" applyFont="1" applyBorder="1" applyProtection="1"/>
    <xf numFmtId="0" fontId="6" fillId="0" borderId="20" xfId="0" applyFont="1" applyBorder="1" applyAlignment="1" applyProtection="1">
      <alignment horizontal="center" vertical="center"/>
    </xf>
    <xf numFmtId="0" fontId="6" fillId="0" borderId="21" xfId="0" applyFont="1" applyBorder="1" applyAlignment="1" applyProtection="1">
      <alignment horizontal="center"/>
    </xf>
    <xf numFmtId="0" fontId="8" fillId="0" borderId="21" xfId="0" applyFont="1" applyBorder="1" applyAlignment="1" applyProtection="1">
      <alignment horizontal="center" vertical="center"/>
    </xf>
    <xf numFmtId="2" fontId="6" fillId="0" borderId="0" xfId="0" applyNumberFormat="1" applyFont="1" applyFill="1" applyBorder="1" applyAlignment="1" applyProtection="1">
      <alignment wrapText="1"/>
    </xf>
    <xf numFmtId="2" fontId="8" fillId="0" borderId="0" xfId="0" applyNumberFormat="1" applyFont="1" applyFill="1" applyBorder="1" applyAlignment="1" applyProtection="1">
      <alignment horizontal="center" vertical="center"/>
    </xf>
    <xf numFmtId="14" fontId="0" fillId="0" borderId="0" xfId="0" applyNumberFormat="1" applyProtection="1"/>
    <xf numFmtId="0" fontId="8" fillId="0" borderId="0" xfId="0" applyFont="1" applyBorder="1" applyAlignment="1" applyProtection="1">
      <alignment horizontal="center" vertical="center"/>
    </xf>
    <xf numFmtId="14" fontId="7" fillId="0" borderId="0" xfId="0" applyNumberFormat="1" applyFont="1" applyAlignment="1" applyProtection="1">
      <alignment horizontal="center" vertical="center"/>
    </xf>
    <xf numFmtId="14" fontId="13"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164" fontId="7" fillId="0" borderId="0" xfId="0" applyNumberFormat="1" applyFont="1" applyFill="1" applyAlignment="1" applyProtection="1">
      <alignment vertical="center"/>
    </xf>
    <xf numFmtId="0" fontId="20" fillId="0" borderId="0" xfId="0" applyFont="1" applyFill="1" applyAlignment="1" applyProtection="1">
      <alignment horizontal="center" vertical="center"/>
    </xf>
    <xf numFmtId="0" fontId="7" fillId="0" borderId="0" xfId="0" applyFont="1" applyFill="1" applyAlignment="1" applyProtection="1">
      <alignment horizontal="right" vertical="center"/>
    </xf>
    <xf numFmtId="1" fontId="12" fillId="0" borderId="0" xfId="0" applyNumberFormat="1" applyFont="1" applyFill="1" applyBorder="1" applyAlignment="1" applyProtection="1">
      <alignment horizontal="center" vertical="center" wrapText="1"/>
    </xf>
    <xf numFmtId="0" fontId="0" fillId="0" borderId="0" xfId="0" applyFill="1" applyBorder="1" applyProtection="1"/>
    <xf numFmtId="0" fontId="3" fillId="0" borderId="0" xfId="1" applyFont="1" applyFill="1" applyBorder="1" applyAlignment="1" applyProtection="1">
      <alignment horizontal="center"/>
    </xf>
    <xf numFmtId="2" fontId="6" fillId="0" borderId="0" xfId="0" applyNumberFormat="1" applyFont="1" applyFill="1" applyBorder="1" applyProtection="1"/>
    <xf numFmtId="14" fontId="6" fillId="0" borderId="0" xfId="0" applyNumberFormat="1" applyFont="1" applyFill="1" applyBorder="1" applyProtection="1"/>
    <xf numFmtId="0" fontId="7" fillId="0" borderId="0" xfId="0" applyFont="1" applyFill="1" applyBorder="1" applyAlignment="1" applyProtection="1">
      <alignment vertical="center"/>
    </xf>
    <xf numFmtId="0" fontId="10" fillId="0" borderId="0" xfId="0" applyFont="1" applyBorder="1" applyAlignment="1" applyProtection="1">
      <alignment vertical="center"/>
    </xf>
    <xf numFmtId="0" fontId="6" fillId="0" borderId="0" xfId="0" applyFont="1" applyFill="1" applyBorder="1" applyAlignment="1" applyProtection="1">
      <alignment vertical="center"/>
    </xf>
    <xf numFmtId="14" fontId="7" fillId="0" borderId="0" xfId="0" applyNumberFormat="1" applyFont="1" applyFill="1" applyBorder="1" applyAlignment="1" applyProtection="1">
      <alignment vertical="center"/>
    </xf>
    <xf numFmtId="14" fontId="6"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6" fillId="0" borderId="0" xfId="0" applyFont="1" applyFill="1" applyBorder="1" applyAlignment="1" applyProtection="1">
      <alignment horizontal="right"/>
    </xf>
    <xf numFmtId="0" fontId="6" fillId="0" borderId="0" xfId="0" quotePrefix="1" applyFont="1" applyFill="1" applyBorder="1" applyProtection="1"/>
    <xf numFmtId="1" fontId="6" fillId="0" borderId="0" xfId="0" applyNumberFormat="1" applyFont="1" applyFill="1" applyBorder="1" applyAlignment="1" applyProtection="1">
      <alignment horizontal="right"/>
    </xf>
    <xf numFmtId="0" fontId="12" fillId="0" borderId="20" xfId="1" applyFont="1" applyFill="1" applyBorder="1" applyProtection="1"/>
    <xf numFmtId="0" fontId="12" fillId="2" borderId="20" xfId="1" applyFont="1" applyFill="1" applyBorder="1" applyAlignment="1" applyProtection="1">
      <alignment horizontal="left" vertical="center" wrapText="1"/>
    </xf>
    <xf numFmtId="0" fontId="27" fillId="0" borderId="0" xfId="0" applyFont="1" applyBorder="1" applyProtection="1"/>
    <xf numFmtId="0" fontId="27" fillId="0" borderId="21" xfId="0" applyFont="1" applyBorder="1" applyProtection="1"/>
    <xf numFmtId="0" fontId="7" fillId="0" borderId="0"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0" fillId="0" borderId="0" xfId="0" applyFill="1" applyBorder="1" applyAlignment="1" applyProtection="1"/>
    <xf numFmtId="0" fontId="6" fillId="0" borderId="0" xfId="0" applyFont="1" applyBorder="1" applyAlignment="1" applyProtection="1">
      <alignment horizontal="left" vertical="center"/>
    </xf>
    <xf numFmtId="0" fontId="6" fillId="0" borderId="21" xfId="0" applyFont="1" applyBorder="1" applyAlignment="1" applyProtection="1">
      <alignment horizontal="left" vertical="center"/>
    </xf>
    <xf numFmtId="0" fontId="5" fillId="0" borderId="0" xfId="1" applyFont="1" applyFill="1" applyBorder="1" applyProtection="1"/>
    <xf numFmtId="14" fontId="0" fillId="0" borderId="0" xfId="0" applyNumberFormat="1" applyFill="1" applyBorder="1" applyProtection="1"/>
    <xf numFmtId="0" fontId="0" fillId="0" borderId="0" xfId="0" applyFill="1" applyBorder="1" applyAlignment="1" applyProtection="1">
      <alignment horizontal="right"/>
    </xf>
    <xf numFmtId="0" fontId="6" fillId="0" borderId="24" xfId="0" applyFont="1" applyBorder="1" applyProtection="1"/>
    <xf numFmtId="0" fontId="6" fillId="0" borderId="25" xfId="0" applyFont="1" applyBorder="1" applyProtection="1"/>
    <xf numFmtId="0" fontId="6" fillId="0" borderId="26" xfId="0" applyFont="1" applyBorder="1" applyProtection="1"/>
    <xf numFmtId="164" fontId="6" fillId="0" borderId="0" xfId="0" applyNumberFormat="1" applyFont="1" applyFill="1" applyBorder="1" applyProtection="1"/>
    <xf numFmtId="0" fontId="0" fillId="0" borderId="0" xfId="0" applyFill="1" applyBorder="1" applyAlignment="1" applyProtection="1">
      <alignment horizontal="left"/>
    </xf>
    <xf numFmtId="0" fontId="5" fillId="0" borderId="0" xfId="1" applyFont="1" applyFill="1" applyBorder="1" applyAlignment="1" applyProtection="1">
      <alignment horizontal="left" vertical="center" wrapText="1"/>
    </xf>
    <xf numFmtId="0" fontId="4" fillId="0" borderId="0" xfId="1" applyFont="1" applyFill="1" applyBorder="1" applyAlignment="1" applyProtection="1">
      <alignment horizontal="left" vertical="center" wrapText="1"/>
    </xf>
    <xf numFmtId="0" fontId="3" fillId="0" borderId="0" xfId="1" applyFont="1" applyFill="1" applyBorder="1" applyAlignment="1" applyProtection="1">
      <alignment horizontal="left" vertical="center"/>
    </xf>
    <xf numFmtId="0" fontId="3" fillId="0" borderId="0" xfId="1" applyFont="1" applyFill="1" applyBorder="1" applyAlignment="1" applyProtection="1">
      <alignment horizontal="left" vertical="center" wrapText="1"/>
    </xf>
    <xf numFmtId="0" fontId="5" fillId="0" borderId="0" xfId="1" applyFont="1" applyFill="1" applyBorder="1" applyAlignment="1" applyProtection="1">
      <alignment horizontal="center" vertical="center"/>
    </xf>
    <xf numFmtId="0" fontId="0" fillId="0" borderId="0" xfId="0" applyAlignment="1" applyProtection="1">
      <alignment vertical="center"/>
    </xf>
    <xf numFmtId="0" fontId="19" fillId="0" borderId="20" xfId="1" applyFont="1" applyFill="1" applyBorder="1" applyAlignment="1" applyProtection="1">
      <alignment horizontal="left" vertical="center" wrapText="1"/>
    </xf>
    <xf numFmtId="1" fontId="33" fillId="0" borderId="0" xfId="0" applyNumberFormat="1" applyFont="1" applyFill="1" applyBorder="1" applyAlignment="1" applyProtection="1">
      <alignment vertical="center"/>
    </xf>
    <xf numFmtId="164" fontId="19" fillId="12" borderId="7" xfId="0" applyNumberFormat="1" applyFont="1" applyFill="1" applyBorder="1" applyAlignment="1" applyProtection="1">
      <alignment vertical="center"/>
    </xf>
    <xf numFmtId="164" fontId="19" fillId="0" borderId="21" xfId="0" applyNumberFormat="1" applyFont="1" applyFill="1" applyBorder="1" applyAlignment="1" applyProtection="1">
      <alignment vertical="center"/>
    </xf>
    <xf numFmtId="0" fontId="6" fillId="0" borderId="21" xfId="0" applyFont="1" applyFill="1" applyBorder="1" applyAlignment="1" applyProtection="1">
      <alignment vertical="center" wrapText="1"/>
    </xf>
    <xf numFmtId="14" fontId="6" fillId="0" borderId="4" xfId="0" applyNumberFormat="1" applyFont="1" applyBorder="1" applyAlignment="1" applyProtection="1">
      <alignment horizontal="center" vertical="center"/>
      <protection locked="0"/>
    </xf>
    <xf numFmtId="164" fontId="6" fillId="0" borderId="21" xfId="0" applyNumberFormat="1" applyFont="1" applyFill="1" applyBorder="1" applyAlignment="1" applyProtection="1">
      <alignment horizontal="right" vertical="center"/>
    </xf>
    <xf numFmtId="2" fontId="6" fillId="0" borderId="0"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vertical="center" wrapText="1"/>
    </xf>
    <xf numFmtId="49" fontId="12" fillId="0" borderId="0" xfId="0" applyNumberFormat="1" applyFont="1" applyFill="1" applyBorder="1" applyAlignment="1" applyProtection="1">
      <alignment horizontal="center" vertical="center" wrapText="1"/>
    </xf>
    <xf numFmtId="49" fontId="12" fillId="0" borderId="21" xfId="0" applyNumberFormat="1" applyFont="1" applyFill="1" applyBorder="1" applyAlignment="1" applyProtection="1">
      <alignment horizontal="center" vertical="center" wrapText="1"/>
    </xf>
    <xf numFmtId="3" fontId="6" fillId="7" borderId="7" xfId="0" applyNumberFormat="1" applyFont="1" applyFill="1" applyBorder="1" applyAlignment="1" applyProtection="1">
      <alignment horizontal="center" vertical="center" wrapText="1"/>
      <protection locked="0"/>
    </xf>
    <xf numFmtId="0" fontId="5" fillId="0" borderId="0" xfId="1" applyFont="1" applyFill="1" applyBorder="1" applyAlignment="1" applyProtection="1">
      <alignment horizontal="left" vertical="center" wrapText="1"/>
    </xf>
    <xf numFmtId="0" fontId="3" fillId="0" borderId="0" xfId="1" applyFont="1" applyFill="1" applyBorder="1" applyAlignment="1" applyProtection="1">
      <alignment horizontal="left" vertical="center"/>
    </xf>
    <xf numFmtId="0" fontId="3" fillId="0" borderId="0" xfId="1"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3" fontId="6" fillId="0" borderId="7" xfId="0" applyNumberFormat="1" applyFont="1" applyBorder="1" applyAlignment="1" applyProtection="1">
      <alignment horizontal="center" vertical="center"/>
      <protection locked="0"/>
    </xf>
    <xf numFmtId="14" fontId="12" fillId="0" borderId="4"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wrapText="1"/>
    </xf>
    <xf numFmtId="0" fontId="6" fillId="8" borderId="7" xfId="0" applyFont="1" applyFill="1" applyBorder="1" applyAlignment="1" applyProtection="1">
      <alignment horizontal="center" vertical="center"/>
    </xf>
    <xf numFmtId="0" fontId="6" fillId="8" borderId="7" xfId="0" applyFont="1" applyFill="1" applyBorder="1" applyAlignment="1" applyProtection="1">
      <alignment horizontal="center" vertical="center" wrapText="1"/>
    </xf>
    <xf numFmtId="14" fontId="6" fillId="0" borderId="7" xfId="0" applyNumberFormat="1" applyFont="1" applyBorder="1" applyAlignment="1" applyProtection="1">
      <alignment horizontal="center" vertical="center"/>
      <protection locked="0"/>
    </xf>
    <xf numFmtId="14" fontId="12" fillId="0" borderId="12" xfId="0" applyNumberFormat="1" applyFont="1" applyFill="1" applyBorder="1" applyAlignment="1" applyProtection="1">
      <alignment horizontal="center" vertical="center"/>
      <protection locked="0"/>
    </xf>
    <xf numFmtId="3" fontId="6" fillId="0" borderId="4" xfId="0" applyNumberFormat="1" applyFont="1" applyFill="1" applyBorder="1" applyAlignment="1" applyProtection="1">
      <alignment horizontal="center" vertical="center"/>
      <protection locked="0"/>
    </xf>
    <xf numFmtId="49" fontId="6" fillId="5" borderId="4" xfId="0" applyNumberFormat="1" applyFont="1" applyFill="1" applyBorder="1" applyAlignment="1" applyProtection="1">
      <alignment horizontal="center" vertical="center" wrapText="1"/>
    </xf>
    <xf numFmtId="0" fontId="12" fillId="0" borderId="26" xfId="1" applyFont="1" applyFill="1" applyBorder="1" applyAlignment="1" applyProtection="1">
      <alignment vertical="center" wrapText="1"/>
    </xf>
    <xf numFmtId="0" fontId="12" fillId="0" borderId="7" xfId="1" applyFont="1" applyFill="1" applyBorder="1" applyAlignment="1" applyProtection="1">
      <alignment vertical="center"/>
      <protection locked="0"/>
    </xf>
    <xf numFmtId="0" fontId="12" fillId="0" borderId="5" xfId="1" applyFont="1" applyFill="1" applyBorder="1" applyAlignment="1" applyProtection="1">
      <alignment vertical="center" wrapText="1"/>
      <protection locked="0"/>
    </xf>
    <xf numFmtId="0" fontId="12" fillId="0" borderId="7" xfId="1"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0" borderId="29" xfId="0" applyFont="1" applyBorder="1" applyAlignment="1" applyProtection="1">
      <alignment horizontal="left" vertical="center"/>
    </xf>
    <xf numFmtId="0" fontId="12" fillId="0" borderId="29" xfId="1" applyFont="1" applyFill="1" applyBorder="1" applyAlignment="1" applyProtection="1">
      <alignment horizontal="left" vertical="center"/>
    </xf>
    <xf numFmtId="0" fontId="6" fillId="0" borderId="28" xfId="0" applyFont="1" applyBorder="1" applyAlignment="1" applyProtection="1">
      <alignment horizontal="left" vertical="center"/>
    </xf>
    <xf numFmtId="0" fontId="12" fillId="0" borderId="25" xfId="1" applyFont="1" applyFill="1" applyBorder="1" applyAlignment="1" applyProtection="1">
      <alignment horizontal="left" vertical="center"/>
    </xf>
    <xf numFmtId="0" fontId="27" fillId="0" borderId="24" xfId="0" applyFont="1" applyBorder="1" applyAlignment="1" applyProtection="1">
      <alignment vertical="center"/>
    </xf>
    <xf numFmtId="14" fontId="6" fillId="0" borderId="0" xfId="0" applyNumberFormat="1" applyFont="1" applyProtection="1"/>
    <xf numFmtId="14" fontId="6" fillId="0" borderId="0" xfId="0" applyNumberFormat="1" applyFont="1" applyFill="1" applyBorder="1" applyAlignment="1" applyProtection="1">
      <alignment wrapText="1"/>
    </xf>
    <xf numFmtId="0" fontId="0" fillId="0" borderId="0" xfId="0" applyFill="1" applyBorder="1" applyAlignment="1" applyProtection="1">
      <alignment horizontal="center"/>
    </xf>
    <xf numFmtId="2" fontId="6" fillId="0" borderId="0" xfId="0" applyNumberFormat="1" applyFont="1" applyFill="1" applyBorder="1" applyAlignment="1" applyProtection="1">
      <alignment horizontal="center" wrapText="1"/>
    </xf>
    <xf numFmtId="164" fontId="6" fillId="0" borderId="7" xfId="0" applyNumberFormat="1" applyFont="1" applyFill="1" applyBorder="1" applyAlignment="1" applyProtection="1">
      <alignment horizontal="right" vertical="center"/>
    </xf>
    <xf numFmtId="0" fontId="12" fillId="0" borderId="27" xfId="1" applyFont="1" applyFill="1" applyBorder="1" applyAlignment="1" applyProtection="1">
      <alignment horizontal="left" vertical="center" wrapText="1"/>
    </xf>
    <xf numFmtId="0" fontId="12" fillId="0" borderId="4" xfId="1" applyFont="1" applyFill="1" applyBorder="1" applyAlignment="1" applyProtection="1">
      <alignment vertical="center"/>
      <protection locked="0"/>
    </xf>
    <xf numFmtId="0" fontId="3" fillId="0" borderId="0" xfId="1" applyFont="1" applyFill="1" applyBorder="1" applyAlignment="1" applyProtection="1">
      <alignment horizontal="left" vertical="center" wrapText="1"/>
    </xf>
    <xf numFmtId="0" fontId="4" fillId="5" borderId="4" xfId="1" applyFont="1" applyFill="1" applyBorder="1" applyAlignment="1" applyProtection="1">
      <alignment horizontal="left" vertical="center"/>
    </xf>
    <xf numFmtId="0" fontId="4" fillId="5" borderId="6" xfId="1" applyFont="1" applyFill="1" applyBorder="1" applyAlignment="1" applyProtection="1">
      <alignment horizontal="left" vertical="center"/>
    </xf>
    <xf numFmtId="49" fontId="22" fillId="0" borderId="4" xfId="1" applyNumberFormat="1" applyFont="1" applyFill="1" applyBorder="1" applyAlignment="1" applyProtection="1">
      <alignment horizontal="center" vertical="center"/>
      <protection locked="0"/>
    </xf>
    <xf numFmtId="49" fontId="22" fillId="0" borderId="5" xfId="1" applyNumberFormat="1" applyFont="1" applyFill="1" applyBorder="1" applyAlignment="1" applyProtection="1">
      <alignment horizontal="center" vertical="center"/>
      <protection locked="0"/>
    </xf>
    <xf numFmtId="49" fontId="22" fillId="0" borderId="6" xfId="1" applyNumberFormat="1" applyFont="1" applyFill="1" applyBorder="1" applyAlignment="1" applyProtection="1">
      <alignment horizontal="center" vertical="center"/>
      <protection locked="0"/>
    </xf>
    <xf numFmtId="0" fontId="21" fillId="6" borderId="4" xfId="0" applyFont="1" applyFill="1" applyBorder="1" applyAlignment="1" applyProtection="1">
      <alignment horizontal="left" vertical="center"/>
      <protection locked="0"/>
    </xf>
    <xf numFmtId="0" fontId="21" fillId="6" borderId="5" xfId="0" applyFont="1" applyFill="1" applyBorder="1" applyAlignment="1" applyProtection="1">
      <alignment horizontal="left" vertical="center"/>
      <protection locked="0"/>
    </xf>
    <xf numFmtId="0" fontId="21" fillId="6" borderId="17" xfId="0" applyFont="1" applyFill="1" applyBorder="1" applyAlignment="1" applyProtection="1">
      <alignment horizontal="left" vertical="center"/>
      <protection locked="0"/>
    </xf>
    <xf numFmtId="0" fontId="21" fillId="6" borderId="5" xfId="0" applyFont="1" applyFill="1" applyBorder="1" applyAlignment="1" applyProtection="1">
      <alignment horizontal="center"/>
      <protection locked="0"/>
    </xf>
    <xf numFmtId="0" fontId="21" fillId="6" borderId="17" xfId="0" applyFont="1" applyFill="1" applyBorder="1" applyAlignment="1" applyProtection="1">
      <alignment horizontal="center"/>
      <protection locked="0"/>
    </xf>
    <xf numFmtId="49" fontId="22" fillId="6" borderId="5" xfId="1" applyNumberFormat="1" applyFont="1" applyFill="1" applyBorder="1" applyAlignment="1" applyProtection="1">
      <alignment horizontal="center" vertical="center"/>
      <protection locked="0"/>
    </xf>
    <xf numFmtId="49" fontId="22" fillId="6" borderId="17" xfId="1" applyNumberFormat="1" applyFont="1" applyFill="1" applyBorder="1" applyAlignment="1" applyProtection="1">
      <alignment horizontal="center" vertical="center"/>
      <protection locked="0"/>
    </xf>
    <xf numFmtId="0" fontId="3" fillId="5" borderId="4" xfId="1" applyFont="1" applyFill="1" applyBorder="1" applyAlignment="1" applyProtection="1">
      <alignment horizontal="left" vertical="center"/>
    </xf>
    <xf numFmtId="0" fontId="3" fillId="5" borderId="5" xfId="1" applyFont="1" applyFill="1" applyBorder="1" applyAlignment="1" applyProtection="1">
      <alignment horizontal="left" vertical="center"/>
    </xf>
    <xf numFmtId="164" fontId="21" fillId="3" borderId="4" xfId="2" applyNumberFormat="1" applyFont="1" applyFill="1" applyBorder="1" applyAlignment="1" applyProtection="1">
      <alignment horizontal="right" vertical="center"/>
    </xf>
    <xf numFmtId="164" fontId="21" fillId="3" borderId="5" xfId="2" applyNumberFormat="1" applyFont="1" applyFill="1" applyBorder="1" applyAlignment="1" applyProtection="1">
      <alignment horizontal="right" vertical="center"/>
    </xf>
    <xf numFmtId="164" fontId="21" fillId="3" borderId="17" xfId="2" applyNumberFormat="1" applyFont="1" applyFill="1" applyBorder="1" applyAlignment="1" applyProtection="1">
      <alignment horizontal="right" vertical="center"/>
    </xf>
    <xf numFmtId="0" fontId="21" fillId="0" borderId="1" xfId="0" applyFont="1" applyFill="1" applyBorder="1" applyAlignment="1" applyProtection="1">
      <alignment horizontal="center"/>
      <protection locked="0"/>
    </xf>
    <xf numFmtId="0" fontId="21" fillId="0" borderId="2" xfId="0" applyFont="1" applyFill="1" applyBorder="1" applyAlignment="1" applyProtection="1">
      <alignment horizontal="center"/>
      <protection locked="0"/>
    </xf>
    <xf numFmtId="0" fontId="21" fillId="0" borderId="3" xfId="0" applyFont="1" applyFill="1" applyBorder="1" applyAlignment="1" applyProtection="1">
      <alignment horizontal="center"/>
      <protection locked="0"/>
    </xf>
    <xf numFmtId="49" fontId="22" fillId="6" borderId="4" xfId="1" applyNumberFormat="1" applyFont="1" applyFill="1" applyBorder="1" applyAlignment="1" applyProtection="1">
      <alignment horizontal="center" vertical="center"/>
      <protection locked="0"/>
    </xf>
    <xf numFmtId="49" fontId="22" fillId="6" borderId="6" xfId="1" applyNumberFormat="1" applyFont="1" applyFill="1" applyBorder="1" applyAlignment="1" applyProtection="1">
      <alignment horizontal="center" vertical="center"/>
      <protection locked="0"/>
    </xf>
    <xf numFmtId="0" fontId="21" fillId="6" borderId="4" xfId="0" applyFont="1" applyFill="1" applyBorder="1" applyAlignment="1" applyProtection="1">
      <alignment horizontal="center"/>
      <protection locked="0"/>
    </xf>
    <xf numFmtId="0" fontId="21" fillId="6" borderId="6" xfId="0" applyFont="1" applyFill="1" applyBorder="1" applyAlignment="1" applyProtection="1">
      <alignment horizontal="center"/>
      <protection locked="0"/>
    </xf>
    <xf numFmtId="0" fontId="4" fillId="5" borderId="4" xfId="1" applyFont="1" applyFill="1" applyBorder="1" applyAlignment="1" applyProtection="1">
      <alignment horizontal="left" vertical="center" wrapText="1"/>
    </xf>
    <xf numFmtId="0" fontId="4" fillId="5" borderId="5" xfId="1" applyFont="1" applyFill="1" applyBorder="1" applyAlignment="1" applyProtection="1">
      <alignment horizontal="left" vertical="center" wrapText="1"/>
    </xf>
    <xf numFmtId="0" fontId="4" fillId="5" borderId="5" xfId="1" applyFont="1" applyFill="1" applyBorder="1" applyAlignment="1" applyProtection="1">
      <alignment horizontal="left" vertical="center"/>
    </xf>
    <xf numFmtId="0" fontId="10" fillId="0" borderId="0" xfId="0" applyFont="1" applyBorder="1" applyAlignment="1" applyProtection="1">
      <alignment horizontal="left" vertical="center" wrapText="1"/>
    </xf>
    <xf numFmtId="0" fontId="10" fillId="0" borderId="21" xfId="0" applyFont="1" applyBorder="1" applyAlignment="1" applyProtection="1">
      <alignment horizontal="left" vertical="center" wrapText="1"/>
    </xf>
    <xf numFmtId="0" fontId="3" fillId="4" borderId="16" xfId="1" applyFont="1" applyFill="1" applyBorder="1" applyAlignment="1" applyProtection="1">
      <alignment horizontal="left" vertical="center"/>
    </xf>
    <xf numFmtId="0" fontId="3" fillId="4" borderId="5" xfId="1" applyFont="1" applyFill="1" applyBorder="1" applyAlignment="1" applyProtection="1">
      <alignment horizontal="left" vertical="center"/>
    </xf>
    <xf numFmtId="0" fontId="3" fillId="4" borderId="17" xfId="1" applyFont="1" applyFill="1" applyBorder="1" applyAlignment="1" applyProtection="1">
      <alignment horizontal="left" vertical="center"/>
    </xf>
    <xf numFmtId="164" fontId="26" fillId="11" borderId="7" xfId="1" applyNumberFormat="1" applyFont="1" applyFill="1" applyBorder="1" applyAlignment="1" applyProtection="1">
      <alignment horizontal="right" vertical="center"/>
    </xf>
    <xf numFmtId="164" fontId="26" fillId="11" borderId="22" xfId="1" applyNumberFormat="1" applyFont="1" applyFill="1" applyBorder="1" applyAlignment="1" applyProtection="1">
      <alignment horizontal="right" vertical="center"/>
    </xf>
    <xf numFmtId="49" fontId="22" fillId="0" borderId="17" xfId="1" applyNumberFormat="1" applyFont="1" applyFill="1" applyBorder="1" applyAlignment="1" applyProtection="1">
      <alignment horizontal="center" vertical="center"/>
      <protection locked="0"/>
    </xf>
    <xf numFmtId="0" fontId="21" fillId="0" borderId="1" xfId="0" applyFont="1" applyBorder="1" applyAlignment="1" applyProtection="1">
      <alignment horizontal="left" vertical="center" wrapText="1"/>
      <protection locked="0"/>
    </xf>
    <xf numFmtId="0" fontId="21" fillId="0" borderId="2" xfId="0" applyFont="1" applyBorder="1" applyAlignment="1" applyProtection="1">
      <alignment horizontal="left" vertical="center" wrapText="1"/>
      <protection locked="0"/>
    </xf>
    <xf numFmtId="0" fontId="21" fillId="0" borderId="19" xfId="0" applyFont="1" applyBorder="1" applyAlignment="1" applyProtection="1">
      <alignment horizontal="left" vertical="center" wrapText="1"/>
      <protection locked="0"/>
    </xf>
    <xf numFmtId="0" fontId="21" fillId="0" borderId="9" xfId="0" applyFont="1" applyBorder="1" applyAlignment="1" applyProtection="1">
      <alignment horizontal="left" vertical="center" wrapText="1"/>
      <protection locked="0"/>
    </xf>
    <xf numFmtId="0" fontId="21" fillId="0" borderId="8" xfId="0" applyFont="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13" fillId="0" borderId="8" xfId="0" applyFont="1" applyBorder="1" applyAlignment="1" applyProtection="1">
      <alignment horizontal="left"/>
    </xf>
    <xf numFmtId="0" fontId="13" fillId="4" borderId="16" xfId="0" applyFont="1" applyFill="1" applyBorder="1" applyAlignment="1" applyProtection="1">
      <alignment horizontal="left" vertical="center"/>
    </xf>
    <xf numFmtId="0" fontId="13" fillId="4" borderId="5" xfId="0" applyFont="1" applyFill="1" applyBorder="1" applyAlignment="1" applyProtection="1">
      <alignment horizontal="left" vertical="center"/>
    </xf>
    <xf numFmtId="0" fontId="13" fillId="4" borderId="17" xfId="0" applyFont="1" applyFill="1" applyBorder="1" applyAlignment="1" applyProtection="1">
      <alignment horizontal="left" vertical="center"/>
    </xf>
    <xf numFmtId="0" fontId="21" fillId="0" borderId="0" xfId="0" applyFont="1" applyBorder="1" applyAlignment="1" applyProtection="1">
      <alignment horizontal="center" vertical="center"/>
    </xf>
    <xf numFmtId="0" fontId="3" fillId="0" borderId="0" xfId="1" applyFont="1" applyFill="1" applyBorder="1" applyAlignment="1" applyProtection="1">
      <alignment horizontal="center" vertical="center"/>
    </xf>
    <xf numFmtId="0" fontId="12" fillId="0" borderId="0" xfId="1" applyFont="1" applyFill="1" applyBorder="1" applyAlignment="1" applyProtection="1">
      <alignment horizontal="center"/>
    </xf>
    <xf numFmtId="0" fontId="4" fillId="0" borderId="0" xfId="1" applyFont="1" applyFill="1" applyBorder="1" applyAlignment="1" applyProtection="1">
      <alignment horizontal="left" vertical="center" wrapText="1"/>
    </xf>
    <xf numFmtId="14" fontId="3" fillId="0" borderId="0" xfId="1" applyNumberFormat="1" applyFont="1" applyFill="1" applyBorder="1" applyAlignment="1" applyProtection="1">
      <alignment horizontal="center" vertical="center"/>
    </xf>
    <xf numFmtId="0" fontId="11" fillId="0" borderId="0" xfId="1" applyFont="1" applyFill="1" applyBorder="1" applyAlignment="1" applyProtection="1">
      <alignment horizontal="center" vertical="center"/>
    </xf>
    <xf numFmtId="0" fontId="5" fillId="0" borderId="0" xfId="1" applyFont="1" applyFill="1" applyBorder="1" applyAlignment="1" applyProtection="1">
      <alignment horizontal="left" vertical="center" wrapText="1"/>
    </xf>
    <xf numFmtId="0" fontId="3" fillId="0" borderId="0" xfId="1" applyFont="1" applyFill="1" applyBorder="1" applyAlignment="1" applyProtection="1">
      <alignment horizontal="left" vertical="center"/>
    </xf>
    <xf numFmtId="0" fontId="12" fillId="0" borderId="0" xfId="1" applyFont="1" applyFill="1" applyBorder="1" applyAlignment="1" applyProtection="1">
      <alignment horizontal="left" vertical="center" wrapText="1"/>
    </xf>
    <xf numFmtId="0" fontId="2" fillId="4" borderId="13" xfId="1" applyFont="1" applyFill="1" applyBorder="1" applyAlignment="1" applyProtection="1">
      <alignment horizontal="center" vertical="center" wrapText="1"/>
    </xf>
    <xf numFmtId="0" fontId="2" fillId="4" borderId="14" xfId="1" applyFont="1" applyFill="1" applyBorder="1" applyAlignment="1" applyProtection="1">
      <alignment horizontal="center" vertical="center" wrapText="1"/>
    </xf>
    <xf numFmtId="0" fontId="2" fillId="4" borderId="15" xfId="1" applyFont="1" applyFill="1" applyBorder="1" applyAlignment="1" applyProtection="1">
      <alignment horizontal="center" vertical="center" wrapText="1"/>
    </xf>
    <xf numFmtId="0" fontId="10" fillId="3" borderId="16" xfId="1" applyFont="1" applyFill="1" applyBorder="1" applyAlignment="1" applyProtection="1">
      <alignment horizontal="left" vertical="center" wrapText="1"/>
    </xf>
    <xf numFmtId="0" fontId="10" fillId="3" borderId="5" xfId="1" applyFont="1" applyFill="1" applyBorder="1" applyAlignment="1" applyProtection="1">
      <alignment horizontal="left" vertical="center" wrapText="1"/>
    </xf>
    <xf numFmtId="0" fontId="10" fillId="3" borderId="17" xfId="1" applyFont="1" applyFill="1" applyBorder="1" applyAlignment="1" applyProtection="1">
      <alignment horizontal="left" vertical="center" wrapText="1"/>
    </xf>
    <xf numFmtId="0" fontId="4" fillId="9" borderId="4" xfId="1" applyFont="1" applyFill="1" applyBorder="1" applyAlignment="1" applyProtection="1">
      <alignment horizontal="center" vertical="center"/>
      <protection locked="0"/>
    </xf>
    <xf numFmtId="0" fontId="4" fillId="9" borderId="5" xfId="1" applyFont="1" applyFill="1" applyBorder="1" applyAlignment="1" applyProtection="1">
      <alignment horizontal="center" vertical="center"/>
      <protection locked="0"/>
    </xf>
    <xf numFmtId="0" fontId="4" fillId="9" borderId="6" xfId="1" applyFont="1" applyFill="1" applyBorder="1" applyAlignment="1" applyProtection="1">
      <alignment horizontal="center" vertical="center"/>
      <protection locked="0"/>
    </xf>
    <xf numFmtId="0" fontId="10" fillId="5" borderId="5" xfId="1" applyFont="1" applyFill="1" applyBorder="1" applyAlignment="1" applyProtection="1">
      <alignment horizontal="center" vertical="center" wrapText="1"/>
    </xf>
    <xf numFmtId="0" fontId="10" fillId="5" borderId="17" xfId="1" applyFont="1" applyFill="1" applyBorder="1" applyAlignment="1" applyProtection="1">
      <alignment horizontal="center" vertical="center" wrapText="1"/>
    </xf>
    <xf numFmtId="0" fontId="3" fillId="5" borderId="5" xfId="1" applyFont="1" applyFill="1" applyBorder="1" applyAlignment="1" applyProtection="1">
      <alignment horizontal="center" vertical="center" wrapText="1"/>
    </xf>
    <xf numFmtId="0" fontId="3" fillId="5" borderId="17" xfId="1" applyFont="1" applyFill="1" applyBorder="1" applyAlignment="1" applyProtection="1">
      <alignment horizontal="center" vertical="center" wrapText="1"/>
    </xf>
    <xf numFmtId="0" fontId="3" fillId="5" borderId="4" xfId="1" applyFont="1" applyFill="1" applyBorder="1" applyAlignment="1" applyProtection="1">
      <alignment horizontal="center" vertical="center" wrapText="1"/>
    </xf>
    <xf numFmtId="0" fontId="3" fillId="5" borderId="6" xfId="1" applyFont="1" applyFill="1" applyBorder="1" applyAlignment="1" applyProtection="1">
      <alignment horizontal="center" vertical="center" wrapText="1"/>
    </xf>
    <xf numFmtId="0" fontId="6" fillId="8" borderId="4" xfId="0" applyFont="1" applyFill="1" applyBorder="1" applyAlignment="1" applyProtection="1">
      <alignment horizontal="center" vertical="center"/>
    </xf>
    <xf numFmtId="0" fontId="6" fillId="8" borderId="6" xfId="0" applyFont="1" applyFill="1" applyBorder="1" applyAlignment="1" applyProtection="1">
      <alignment horizontal="center" vertical="center"/>
    </xf>
    <xf numFmtId="0" fontId="12" fillId="2" borderId="0" xfId="1" applyFont="1" applyFill="1" applyBorder="1" applyAlignment="1" applyProtection="1">
      <alignment horizontal="left" vertical="center" wrapText="1"/>
    </xf>
    <xf numFmtId="0" fontId="12" fillId="2" borderId="21" xfId="1" applyFont="1" applyFill="1" applyBorder="1" applyAlignment="1" applyProtection="1">
      <alignment horizontal="left" vertical="center" wrapText="1"/>
    </xf>
    <xf numFmtId="0" fontId="6" fillId="5" borderId="11"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10" fillId="0" borderId="2" xfId="0" applyFont="1" applyBorder="1" applyAlignment="1" applyProtection="1">
      <alignment horizontal="left" wrapText="1"/>
    </xf>
    <xf numFmtId="0" fontId="12" fillId="0" borderId="16" xfId="1" applyFont="1" applyFill="1" applyBorder="1" applyAlignment="1" applyProtection="1">
      <alignment vertical="center" wrapText="1"/>
      <protection locked="0"/>
    </xf>
    <xf numFmtId="0" fontId="12" fillId="0" borderId="6" xfId="1" applyFont="1" applyFill="1" applyBorder="1" applyAlignment="1" applyProtection="1">
      <alignment vertical="center" wrapText="1"/>
      <protection locked="0"/>
    </xf>
    <xf numFmtId="0" fontId="7" fillId="0" borderId="8" xfId="0" applyFont="1" applyBorder="1" applyAlignment="1" applyProtection="1">
      <alignment horizontal="left"/>
    </xf>
    <xf numFmtId="0" fontId="12" fillId="0" borderId="21" xfId="1" applyFont="1" applyFill="1" applyBorder="1" applyAlignment="1" applyProtection="1">
      <alignment horizontal="left" vertical="center" wrapText="1"/>
    </xf>
    <xf numFmtId="0" fontId="19" fillId="4" borderId="16" xfId="1" applyFont="1" applyFill="1" applyBorder="1" applyAlignment="1" applyProtection="1">
      <alignment horizontal="left" vertical="center" wrapText="1"/>
    </xf>
    <xf numFmtId="0" fontId="19" fillId="4" borderId="5" xfId="1" applyFont="1" applyFill="1" applyBorder="1" applyAlignment="1" applyProtection="1">
      <alignment horizontal="left" vertical="center" wrapText="1"/>
    </xf>
    <xf numFmtId="0" fontId="19" fillId="4" borderId="17" xfId="1" applyFont="1" applyFill="1" applyBorder="1" applyAlignment="1" applyProtection="1">
      <alignment horizontal="left" vertical="center" wrapText="1"/>
    </xf>
    <xf numFmtId="0" fontId="12" fillId="0" borderId="4" xfId="1" applyFont="1" applyFill="1" applyBorder="1" applyAlignment="1" applyProtection="1">
      <alignment vertical="center"/>
      <protection locked="0"/>
    </xf>
    <xf numFmtId="0" fontId="12" fillId="0" borderId="17" xfId="1" applyFont="1" applyFill="1" applyBorder="1" applyAlignment="1" applyProtection="1">
      <alignment vertical="center"/>
      <protection locked="0"/>
    </xf>
    <xf numFmtId="0" fontId="19" fillId="4" borderId="16" xfId="1" applyFont="1" applyFill="1" applyBorder="1" applyAlignment="1" applyProtection="1">
      <alignment horizontal="left" vertical="center"/>
    </xf>
    <xf numFmtId="0" fontId="19" fillId="4" borderId="5" xfId="1" applyFont="1" applyFill="1" applyBorder="1" applyAlignment="1" applyProtection="1">
      <alignment horizontal="left" vertical="center"/>
    </xf>
    <xf numFmtId="0" fontId="19" fillId="4" borderId="17" xfId="1" applyFont="1" applyFill="1" applyBorder="1" applyAlignment="1" applyProtection="1">
      <alignment horizontal="left" vertical="center"/>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12" fillId="0" borderId="2" xfId="0" applyFont="1" applyFill="1" applyBorder="1" applyAlignment="1" applyProtection="1">
      <alignment horizontal="left" vertical="center" wrapText="1"/>
    </xf>
    <xf numFmtId="0" fontId="12" fillId="0" borderId="19" xfId="0" applyFont="1" applyFill="1" applyBorder="1" applyAlignment="1" applyProtection="1">
      <alignment horizontal="left" vertical="center" wrapText="1"/>
    </xf>
    <xf numFmtId="0" fontId="0" fillId="0" borderId="0" xfId="0" applyFill="1" applyBorder="1" applyAlignment="1" applyProtection="1">
      <alignment horizontal="center"/>
    </xf>
    <xf numFmtId="2" fontId="6" fillId="0" borderId="0" xfId="0" applyNumberFormat="1" applyFont="1" applyFill="1" applyBorder="1" applyAlignment="1" applyProtection="1">
      <alignment horizontal="center" wrapText="1"/>
    </xf>
    <xf numFmtId="164" fontId="19" fillId="12" borderId="11" xfId="0" applyNumberFormat="1" applyFont="1" applyFill="1" applyBorder="1" applyAlignment="1" applyProtection="1">
      <alignment horizontal="right" vertical="center"/>
    </xf>
    <xf numFmtId="164" fontId="19" fillId="12" borderId="12" xfId="0" applyNumberFormat="1" applyFont="1" applyFill="1" applyBorder="1" applyAlignment="1" applyProtection="1">
      <alignment horizontal="right" vertical="center"/>
    </xf>
    <xf numFmtId="0" fontId="6" fillId="5" borderId="6"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10" fillId="0" borderId="0" xfId="0" applyFont="1" applyBorder="1" applyAlignment="1" applyProtection="1">
      <alignment horizontal="left" wrapText="1"/>
    </xf>
    <xf numFmtId="0" fontId="6" fillId="0" borderId="0" xfId="0" applyFont="1" applyBorder="1" applyAlignment="1" applyProtection="1">
      <alignment horizontal="left" wrapText="1"/>
    </xf>
    <xf numFmtId="0" fontId="30" fillId="4" borderId="16" xfId="0" applyFont="1" applyFill="1" applyBorder="1" applyAlignment="1" applyProtection="1">
      <alignment horizontal="left" vertical="center"/>
    </xf>
    <xf numFmtId="0" fontId="30" fillId="4" borderId="5" xfId="0" applyFont="1" applyFill="1" applyBorder="1" applyAlignment="1" applyProtection="1">
      <alignment horizontal="left" vertical="center"/>
    </xf>
    <xf numFmtId="0" fontId="30" fillId="4" borderId="17" xfId="0" applyFont="1" applyFill="1" applyBorder="1" applyAlignment="1" applyProtection="1">
      <alignment horizontal="left" vertical="center"/>
    </xf>
    <xf numFmtId="3" fontId="6" fillId="0" borderId="4" xfId="0" applyNumberFormat="1" applyFont="1" applyBorder="1" applyAlignment="1" applyProtection="1">
      <alignment horizontal="center" vertical="center"/>
      <protection locked="0"/>
    </xf>
    <xf numFmtId="3" fontId="6" fillId="0" borderId="6" xfId="0" applyNumberFormat="1" applyFont="1" applyBorder="1" applyAlignment="1" applyProtection="1">
      <alignment horizontal="center" vertical="center"/>
      <protection locked="0"/>
    </xf>
    <xf numFmtId="3" fontId="7" fillId="10" borderId="7" xfId="0" applyNumberFormat="1" applyFont="1" applyFill="1" applyBorder="1" applyAlignment="1" applyProtection="1">
      <alignment horizontal="center" vertical="center"/>
    </xf>
    <xf numFmtId="164" fontId="33" fillId="0" borderId="0" xfId="0" applyNumberFormat="1" applyFont="1" applyFill="1" applyBorder="1" applyAlignment="1" applyProtection="1">
      <alignment horizontal="right" vertical="center"/>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right" wrapText="1"/>
    </xf>
    <xf numFmtId="0" fontId="21" fillId="0" borderId="0" xfId="0" applyFont="1" applyFill="1" applyBorder="1" applyAlignment="1" applyProtection="1">
      <alignment horizontal="center" wrapText="1"/>
    </xf>
    <xf numFmtId="0" fontId="6" fillId="5" borderId="1"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28" fillId="4" borderId="13" xfId="1" applyFont="1" applyFill="1" applyBorder="1" applyAlignment="1" applyProtection="1">
      <alignment horizontal="center" vertical="center" wrapText="1"/>
    </xf>
    <xf numFmtId="0" fontId="28" fillId="4" borderId="14" xfId="1" applyFont="1" applyFill="1" applyBorder="1" applyAlignment="1" applyProtection="1">
      <alignment horizontal="center" vertical="center" wrapText="1"/>
    </xf>
    <xf numFmtId="0" fontId="28" fillId="4" borderId="15" xfId="1" applyFont="1" applyFill="1" applyBorder="1" applyAlignment="1" applyProtection="1">
      <alignment horizontal="center" vertical="center" wrapText="1"/>
    </xf>
    <xf numFmtId="0" fontId="29" fillId="3" borderId="16" xfId="1" applyFont="1" applyFill="1" applyBorder="1" applyAlignment="1" applyProtection="1">
      <alignment horizontal="left" vertical="center" wrapText="1"/>
    </xf>
    <xf numFmtId="0" fontId="29" fillId="3" borderId="5" xfId="1" applyFont="1" applyFill="1" applyBorder="1" applyAlignment="1" applyProtection="1">
      <alignment horizontal="left" vertical="center" wrapText="1"/>
    </xf>
    <xf numFmtId="0" fontId="29" fillId="3" borderId="17" xfId="1" applyFont="1" applyFill="1" applyBorder="1" applyAlignment="1" applyProtection="1">
      <alignment horizontal="left" vertical="center" wrapText="1"/>
    </xf>
    <xf numFmtId="0" fontId="6" fillId="0" borderId="21" xfId="0" applyFont="1" applyFill="1" applyBorder="1" applyAlignment="1" applyProtection="1">
      <alignment horizontal="center" vertical="center" wrapText="1"/>
    </xf>
    <xf numFmtId="0" fontId="6" fillId="8" borderId="4" xfId="0" applyFont="1" applyFill="1" applyBorder="1" applyAlignment="1" applyProtection="1">
      <alignment horizontal="left" vertical="center" wrapText="1"/>
    </xf>
    <xf numFmtId="0" fontId="6" fillId="8" borderId="5" xfId="0" applyFont="1" applyFill="1" applyBorder="1" applyAlignment="1" applyProtection="1">
      <alignment horizontal="left" vertical="center" wrapText="1"/>
    </xf>
    <xf numFmtId="0" fontId="6" fillId="5" borderId="4" xfId="0" applyFont="1" applyFill="1" applyBorder="1" applyAlignment="1" applyProtection="1">
      <alignment horizontal="center" vertical="center" wrapText="1"/>
    </xf>
  </cellXfs>
  <cellStyles count="3">
    <cellStyle name="Standard" xfId="0" builtinId="0"/>
    <cellStyle name="Standard 3 2" xfId="2"/>
    <cellStyle name="Standard_2009-03-24 Anlage 6 §87b" xfId="1"/>
  </cellStyles>
  <dxfs count="11">
    <dxf>
      <fill>
        <patternFill>
          <bgColor theme="1" tint="0.24994659260841701"/>
        </patternFill>
      </fill>
    </dxf>
    <dxf>
      <fill>
        <patternFill>
          <bgColor rgb="FF00B0F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24994659260841701"/>
        </patternFill>
      </fill>
    </dxf>
  </dxfs>
  <tableStyles count="0" defaultTableStyle="TableStyleMedium2" defaultPivotStyle="PivotStyleLight16"/>
  <colors>
    <mruColors>
      <color rgb="FFFF2525"/>
      <color rgb="FFFFFFC1"/>
      <color rgb="FFFFFFCC"/>
      <color rgb="FFFFDE75"/>
      <color rgb="FFFFFF99"/>
      <color rgb="FFECECEC"/>
      <color rgb="FF00FF00"/>
      <color rgb="FFEADCF4"/>
      <color rgb="FFFF5353"/>
      <color rgb="FFB07B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tabSelected="1" zoomScaleNormal="100" zoomScaleSheetLayoutView="70" workbookViewId="0">
      <selection activeCell="D6" sqref="D6:I6"/>
    </sheetView>
  </sheetViews>
  <sheetFormatPr baseColWidth="10" defaultColWidth="8.88671875" defaultRowHeight="14.4" x14ac:dyDescent="0.3"/>
  <cols>
    <col min="1" max="1" width="1.33203125" style="17" customWidth="1"/>
    <col min="2" max="2" width="12.6640625" style="17" customWidth="1"/>
    <col min="3" max="3" width="14.109375" style="17" customWidth="1"/>
    <col min="4" max="16" width="7.6640625" style="17" customWidth="1"/>
    <col min="17" max="17" width="10.6640625" style="17" customWidth="1"/>
    <col min="18" max="18" width="19.88671875" style="17" customWidth="1"/>
    <col min="19" max="19" width="24" style="17" hidden="1" customWidth="1"/>
    <col min="20" max="20" width="13.109375" style="17" customWidth="1"/>
    <col min="21" max="23" width="16.6640625" style="17" customWidth="1"/>
    <col min="24" max="24" width="12.6640625" style="17" customWidth="1"/>
    <col min="25" max="25" width="31.6640625" style="17" customWidth="1"/>
    <col min="26" max="26" width="16.109375" style="17" customWidth="1"/>
    <col min="27" max="27" width="15.6640625" style="17" customWidth="1"/>
    <col min="28" max="28" width="20.44140625" style="17" customWidth="1"/>
    <col min="29" max="29" width="8.88671875" style="17" customWidth="1"/>
    <col min="30" max="30" width="15.5546875" style="17" customWidth="1"/>
    <col min="31" max="31" width="17" style="17" customWidth="1"/>
    <col min="32" max="32" width="8.88671875" style="17" customWidth="1"/>
    <col min="33" max="16384" width="8.88671875" style="17"/>
  </cols>
  <sheetData>
    <row r="1" spans="1:28" s="3" customFormat="1" ht="155.25" customHeight="1" x14ac:dyDescent="0.25">
      <c r="A1" s="194" t="s">
        <v>71</v>
      </c>
      <c r="B1" s="195"/>
      <c r="C1" s="195"/>
      <c r="D1" s="195"/>
      <c r="E1" s="195"/>
      <c r="F1" s="195"/>
      <c r="G1" s="195"/>
      <c r="H1" s="195"/>
      <c r="I1" s="195"/>
      <c r="J1" s="195"/>
      <c r="K1" s="195"/>
      <c r="L1" s="195"/>
      <c r="M1" s="195"/>
      <c r="N1" s="195"/>
      <c r="O1" s="195"/>
      <c r="P1" s="196"/>
      <c r="Q1" s="22"/>
      <c r="R1" s="22"/>
    </row>
    <row r="2" spans="1:28" s="3" customFormat="1" ht="84.6" customHeight="1" x14ac:dyDescent="0.25">
      <c r="A2" s="197" t="s">
        <v>69</v>
      </c>
      <c r="B2" s="198"/>
      <c r="C2" s="198"/>
      <c r="D2" s="198"/>
      <c r="E2" s="198"/>
      <c r="F2" s="198"/>
      <c r="G2" s="198"/>
      <c r="H2" s="198"/>
      <c r="I2" s="198"/>
      <c r="J2" s="198"/>
      <c r="K2" s="198"/>
      <c r="L2" s="198"/>
      <c r="M2" s="198"/>
      <c r="N2" s="198"/>
      <c r="O2" s="198"/>
      <c r="P2" s="199"/>
      <c r="Q2" s="24"/>
      <c r="R2" s="24"/>
    </row>
    <row r="3" spans="1:28" s="3" customFormat="1" ht="7.2" customHeight="1" x14ac:dyDescent="0.25">
      <c r="A3" s="36"/>
      <c r="B3" s="1"/>
      <c r="C3" s="1"/>
      <c r="D3" s="1"/>
      <c r="E3" s="1"/>
      <c r="F3" s="1"/>
      <c r="G3" s="1"/>
      <c r="H3" s="1"/>
      <c r="I3" s="1"/>
      <c r="J3" s="1"/>
      <c r="K3" s="1"/>
      <c r="L3" s="1"/>
      <c r="M3" s="1"/>
      <c r="N3" s="1"/>
      <c r="O3" s="1"/>
      <c r="P3" s="37"/>
      <c r="Q3" s="22"/>
      <c r="R3" s="22"/>
    </row>
    <row r="4" spans="1:28" s="3" customFormat="1" ht="18" customHeight="1" x14ac:dyDescent="0.25">
      <c r="A4" s="169" t="s">
        <v>4</v>
      </c>
      <c r="B4" s="170"/>
      <c r="C4" s="170"/>
      <c r="D4" s="170"/>
      <c r="E4" s="170"/>
      <c r="F4" s="170"/>
      <c r="G4" s="170"/>
      <c r="H4" s="170"/>
      <c r="I4" s="170"/>
      <c r="J4" s="170"/>
      <c r="K4" s="170"/>
      <c r="L4" s="170"/>
      <c r="M4" s="170"/>
      <c r="N4" s="170"/>
      <c r="O4" s="170"/>
      <c r="P4" s="171"/>
      <c r="Q4" s="25"/>
      <c r="R4" s="25"/>
      <c r="T4" s="28"/>
    </row>
    <row r="5" spans="1:28" s="3" customFormat="1" ht="7.2" customHeight="1" x14ac:dyDescent="0.25">
      <c r="A5" s="38"/>
      <c r="B5" s="2"/>
      <c r="C5" s="2"/>
      <c r="D5" s="2"/>
      <c r="E5" s="2"/>
      <c r="F5" s="2"/>
      <c r="G5" s="2"/>
      <c r="H5" s="2"/>
      <c r="I5" s="2"/>
      <c r="J5" s="2"/>
      <c r="K5" s="2"/>
      <c r="L5" s="2"/>
      <c r="M5" s="2"/>
      <c r="N5" s="2"/>
      <c r="O5" s="2"/>
      <c r="P5" s="39"/>
      <c r="Q5" s="2"/>
      <c r="R5" s="2"/>
      <c r="T5" s="28"/>
    </row>
    <row r="6" spans="1:28" s="3" customFormat="1" ht="22.2" customHeight="1" x14ac:dyDescent="0.25">
      <c r="A6" s="38"/>
      <c r="B6" s="140" t="s">
        <v>29</v>
      </c>
      <c r="C6" s="141"/>
      <c r="D6" s="200"/>
      <c r="E6" s="201"/>
      <c r="F6" s="201"/>
      <c r="G6" s="201"/>
      <c r="H6" s="201"/>
      <c r="I6" s="202"/>
      <c r="J6" s="203" t="s">
        <v>30</v>
      </c>
      <c r="K6" s="203"/>
      <c r="L6" s="203"/>
      <c r="M6" s="203"/>
      <c r="N6" s="203"/>
      <c r="O6" s="203"/>
      <c r="P6" s="204"/>
      <c r="Q6" s="26"/>
      <c r="R6" s="26"/>
      <c r="T6" s="68"/>
    </row>
    <row r="7" spans="1:28" s="3" customFormat="1" ht="7.2" customHeight="1" x14ac:dyDescent="0.25">
      <c r="A7" s="38"/>
      <c r="B7" s="2"/>
      <c r="C7" s="2"/>
      <c r="D7" s="2"/>
      <c r="E7" s="2"/>
      <c r="F7" s="2"/>
      <c r="G7" s="2"/>
      <c r="H7" s="2"/>
      <c r="I7" s="2"/>
      <c r="J7" s="2"/>
      <c r="K7" s="2"/>
      <c r="L7" s="2"/>
      <c r="M7" s="2"/>
      <c r="N7" s="2"/>
      <c r="O7" s="2"/>
      <c r="P7" s="39"/>
      <c r="Q7" s="2"/>
      <c r="R7" s="2"/>
    </row>
    <row r="8" spans="1:28" s="3" customFormat="1" ht="46.2" customHeight="1" x14ac:dyDescent="0.25">
      <c r="A8" s="38"/>
      <c r="B8" s="2"/>
      <c r="C8" s="2"/>
      <c r="D8" s="207" t="s">
        <v>14</v>
      </c>
      <c r="E8" s="205"/>
      <c r="F8" s="205"/>
      <c r="G8" s="205"/>
      <c r="H8" s="205"/>
      <c r="I8" s="208"/>
      <c r="J8" s="205" t="s">
        <v>28</v>
      </c>
      <c r="K8" s="205"/>
      <c r="L8" s="205"/>
      <c r="M8" s="205"/>
      <c r="N8" s="205"/>
      <c r="O8" s="205"/>
      <c r="P8" s="206"/>
      <c r="Q8" s="27"/>
      <c r="R8" s="27"/>
    </row>
    <row r="9" spans="1:28" s="3" customFormat="1" ht="16.95" customHeight="1" x14ac:dyDescent="0.3">
      <c r="A9" s="40"/>
      <c r="B9" s="140" t="s">
        <v>0</v>
      </c>
      <c r="C9" s="141"/>
      <c r="D9" s="142"/>
      <c r="E9" s="143"/>
      <c r="F9" s="143"/>
      <c r="G9" s="143"/>
      <c r="H9" s="143"/>
      <c r="I9" s="144"/>
      <c r="J9" s="143"/>
      <c r="K9" s="143"/>
      <c r="L9" s="143"/>
      <c r="M9" s="143"/>
      <c r="N9" s="143"/>
      <c r="O9" s="143"/>
      <c r="P9" s="174"/>
      <c r="Q9" s="33"/>
      <c r="R9" s="33"/>
      <c r="S9" s="17" t="s">
        <v>7</v>
      </c>
      <c r="T9" s="17"/>
    </row>
    <row r="10" spans="1:28" s="3" customFormat="1" ht="16.95" customHeight="1" x14ac:dyDescent="0.3">
      <c r="A10" s="40"/>
      <c r="B10" s="140" t="s">
        <v>1</v>
      </c>
      <c r="C10" s="141"/>
      <c r="D10" s="142"/>
      <c r="E10" s="143"/>
      <c r="F10" s="143"/>
      <c r="G10" s="143"/>
      <c r="H10" s="143"/>
      <c r="I10" s="144"/>
      <c r="J10" s="143"/>
      <c r="K10" s="143"/>
      <c r="L10" s="143"/>
      <c r="M10" s="143"/>
      <c r="N10" s="143"/>
      <c r="O10" s="143"/>
      <c r="P10" s="174"/>
      <c r="Q10" s="33"/>
      <c r="R10" s="33"/>
      <c r="S10" s="17" t="s">
        <v>8</v>
      </c>
      <c r="T10" s="17"/>
    </row>
    <row r="11" spans="1:28" s="3" customFormat="1" ht="16.95" customHeight="1" x14ac:dyDescent="0.3">
      <c r="A11" s="40"/>
      <c r="B11" s="140" t="s">
        <v>2</v>
      </c>
      <c r="C11" s="141"/>
      <c r="D11" s="142"/>
      <c r="E11" s="143"/>
      <c r="F11" s="143"/>
      <c r="G11" s="143"/>
      <c r="H11" s="143"/>
      <c r="I11" s="144"/>
      <c r="J11" s="143"/>
      <c r="K11" s="143"/>
      <c r="L11" s="143"/>
      <c r="M11" s="143"/>
      <c r="N11" s="143"/>
      <c r="O11" s="143"/>
      <c r="P11" s="174"/>
      <c r="Q11" s="33"/>
      <c r="R11" s="33"/>
      <c r="S11" s="17" t="s">
        <v>9</v>
      </c>
      <c r="T11" s="17"/>
    </row>
    <row r="12" spans="1:28" s="3" customFormat="1" ht="16.95" customHeight="1" x14ac:dyDescent="0.3">
      <c r="A12" s="40"/>
      <c r="B12" s="140" t="s">
        <v>3</v>
      </c>
      <c r="C12" s="141"/>
      <c r="D12" s="142"/>
      <c r="E12" s="143"/>
      <c r="F12" s="143"/>
      <c r="G12" s="143"/>
      <c r="H12" s="143"/>
      <c r="I12" s="144"/>
      <c r="J12" s="143"/>
      <c r="K12" s="143"/>
      <c r="L12" s="143"/>
      <c r="M12" s="143"/>
      <c r="N12" s="143"/>
      <c r="O12" s="143"/>
      <c r="P12" s="174"/>
      <c r="Q12" s="33"/>
      <c r="R12" s="33"/>
      <c r="S12" s="17" t="s">
        <v>10</v>
      </c>
      <c r="T12" s="17"/>
    </row>
    <row r="13" spans="1:28" s="3" customFormat="1" ht="16.95" customHeight="1" x14ac:dyDescent="0.3">
      <c r="A13" s="40"/>
      <c r="B13" s="140" t="s">
        <v>5</v>
      </c>
      <c r="C13" s="141"/>
      <c r="D13" s="142"/>
      <c r="E13" s="143"/>
      <c r="F13" s="143"/>
      <c r="G13" s="143"/>
      <c r="H13" s="143"/>
      <c r="I13" s="144"/>
      <c r="J13" s="143"/>
      <c r="K13" s="143"/>
      <c r="L13" s="143"/>
      <c r="M13" s="143"/>
      <c r="N13" s="143"/>
      <c r="O13" s="143"/>
      <c r="P13" s="174"/>
      <c r="Q13" s="33"/>
      <c r="R13" s="33"/>
      <c r="S13" s="17" t="s">
        <v>25</v>
      </c>
      <c r="T13" s="17"/>
    </row>
    <row r="14" spans="1:28" s="3" customFormat="1" ht="16.95" customHeight="1" x14ac:dyDescent="0.3">
      <c r="A14" s="40"/>
      <c r="B14" s="140" t="s">
        <v>6</v>
      </c>
      <c r="C14" s="141"/>
      <c r="D14" s="142"/>
      <c r="E14" s="143"/>
      <c r="F14" s="143"/>
      <c r="G14" s="143"/>
      <c r="H14" s="143"/>
      <c r="I14" s="144"/>
      <c r="J14" s="143"/>
      <c r="K14" s="143"/>
      <c r="L14" s="143"/>
      <c r="M14" s="143"/>
      <c r="N14" s="143"/>
      <c r="O14" s="143"/>
      <c r="P14" s="174"/>
      <c r="Q14" s="33"/>
      <c r="R14" s="33"/>
      <c r="S14" s="17" t="s">
        <v>13</v>
      </c>
      <c r="T14" s="17"/>
    </row>
    <row r="15" spans="1:28" s="3" customFormat="1" ht="16.95" customHeight="1" x14ac:dyDescent="0.25">
      <c r="A15" s="41"/>
      <c r="B15" s="140" t="s">
        <v>31</v>
      </c>
      <c r="C15" s="141"/>
      <c r="D15" s="157"/>
      <c r="E15" s="158"/>
      <c r="F15" s="158"/>
      <c r="G15" s="158"/>
      <c r="H15" s="158"/>
      <c r="I15" s="159"/>
      <c r="J15" s="148"/>
      <c r="K15" s="148"/>
      <c r="L15" s="148"/>
      <c r="M15" s="148"/>
      <c r="N15" s="148"/>
      <c r="O15" s="148"/>
      <c r="P15" s="149"/>
      <c r="Q15" s="34"/>
      <c r="R15" s="34"/>
      <c r="S15" s="3" t="s">
        <v>45</v>
      </c>
      <c r="T15" s="4"/>
    </row>
    <row r="16" spans="1:28" s="3" customFormat="1" ht="16.95" customHeight="1" x14ac:dyDescent="0.25">
      <c r="A16" s="40"/>
      <c r="B16" s="140" t="s">
        <v>17</v>
      </c>
      <c r="C16" s="141"/>
      <c r="D16" s="160"/>
      <c r="E16" s="150"/>
      <c r="F16" s="150"/>
      <c r="G16" s="150"/>
      <c r="H16" s="150"/>
      <c r="I16" s="161"/>
      <c r="J16" s="150"/>
      <c r="K16" s="150"/>
      <c r="L16" s="150"/>
      <c r="M16" s="150"/>
      <c r="N16" s="150"/>
      <c r="O16" s="150"/>
      <c r="P16" s="151"/>
      <c r="Q16" s="33"/>
      <c r="R16" s="33"/>
      <c r="T16" s="4"/>
      <c r="U16" s="4"/>
      <c r="V16" s="4"/>
      <c r="W16" s="4"/>
      <c r="X16" s="4"/>
      <c r="Y16" s="4"/>
      <c r="Z16" s="4"/>
      <c r="AA16" s="4"/>
      <c r="AB16" s="4"/>
    </row>
    <row r="17" spans="1:28" s="3" customFormat="1" ht="16.95" customHeight="1" x14ac:dyDescent="0.25">
      <c r="A17" s="41"/>
      <c r="B17" s="140" t="s">
        <v>18</v>
      </c>
      <c r="C17" s="141"/>
      <c r="D17" s="162"/>
      <c r="E17" s="148"/>
      <c r="F17" s="148"/>
      <c r="G17" s="148"/>
      <c r="H17" s="148"/>
      <c r="I17" s="163"/>
      <c r="J17" s="148"/>
      <c r="K17" s="148"/>
      <c r="L17" s="148"/>
      <c r="M17" s="148"/>
      <c r="N17" s="148"/>
      <c r="O17" s="148"/>
      <c r="P17" s="149"/>
      <c r="Q17" s="34"/>
      <c r="R17" s="29"/>
      <c r="U17" s="4"/>
      <c r="V17" s="4"/>
      <c r="W17" s="4"/>
      <c r="X17" s="4"/>
      <c r="Y17" s="4"/>
      <c r="Z17" s="4"/>
      <c r="AA17" s="4"/>
      <c r="AB17" s="4"/>
    </row>
    <row r="18" spans="1:28" s="3" customFormat="1" ht="7.2" customHeight="1" x14ac:dyDescent="0.25">
      <c r="A18" s="41"/>
      <c r="B18" s="5"/>
      <c r="C18" s="5"/>
      <c r="D18" s="5"/>
      <c r="E18" s="5"/>
      <c r="F18" s="5"/>
      <c r="G18" s="5"/>
      <c r="H18" s="5"/>
      <c r="I18" s="5"/>
      <c r="J18" s="5"/>
      <c r="K18" s="5"/>
      <c r="L18" s="5"/>
      <c r="M18" s="5"/>
      <c r="N18" s="5"/>
      <c r="O18" s="5"/>
      <c r="P18" s="42"/>
      <c r="Q18" s="28"/>
      <c r="R18" s="28"/>
      <c r="U18" s="4"/>
      <c r="V18" s="4"/>
      <c r="W18" s="4"/>
      <c r="X18" s="4"/>
      <c r="Y18" s="4"/>
      <c r="Z18" s="4"/>
      <c r="AA18" s="4"/>
      <c r="AB18" s="4"/>
    </row>
    <row r="19" spans="1:28" s="3" customFormat="1" ht="7.2" customHeight="1" x14ac:dyDescent="0.25">
      <c r="A19" s="41"/>
      <c r="B19" s="5"/>
      <c r="C19" s="5"/>
      <c r="D19" s="5"/>
      <c r="E19" s="5"/>
      <c r="F19" s="5"/>
      <c r="G19" s="5"/>
      <c r="H19" s="5"/>
      <c r="I19" s="5"/>
      <c r="J19" s="5"/>
      <c r="K19" s="5"/>
      <c r="L19" s="5"/>
      <c r="M19" s="5"/>
      <c r="N19" s="5"/>
      <c r="O19" s="5"/>
      <c r="P19" s="42"/>
      <c r="Q19" s="28"/>
      <c r="R19" s="28"/>
      <c r="U19" s="4"/>
      <c r="V19" s="4"/>
      <c r="W19" s="4"/>
      <c r="X19" s="4"/>
      <c r="Y19" s="4"/>
      <c r="Z19" s="4"/>
      <c r="AA19" s="4"/>
      <c r="AB19" s="4"/>
    </row>
    <row r="20" spans="1:28" s="3" customFormat="1" ht="19.95" customHeight="1" x14ac:dyDescent="0.25">
      <c r="A20" s="182" t="s">
        <v>26</v>
      </c>
      <c r="B20" s="183"/>
      <c r="C20" s="183"/>
      <c r="D20" s="183"/>
      <c r="E20" s="183"/>
      <c r="F20" s="183"/>
      <c r="G20" s="183"/>
      <c r="H20" s="183"/>
      <c r="I20" s="183"/>
      <c r="J20" s="183"/>
      <c r="K20" s="183"/>
      <c r="L20" s="183"/>
      <c r="M20" s="183"/>
      <c r="N20" s="183"/>
      <c r="O20" s="183"/>
      <c r="P20" s="184"/>
      <c r="Q20" s="29"/>
      <c r="R20" s="20"/>
      <c r="U20" s="4"/>
      <c r="V20" s="4"/>
      <c r="W20" s="4"/>
      <c r="X20" s="4"/>
      <c r="Y20" s="4"/>
      <c r="Z20" s="4"/>
      <c r="AA20" s="4"/>
      <c r="AB20" s="4"/>
    </row>
    <row r="21" spans="1:28" s="3" customFormat="1" ht="7.2" customHeight="1" x14ac:dyDescent="0.25">
      <c r="A21" s="41"/>
      <c r="B21" s="5"/>
      <c r="C21" s="5"/>
      <c r="D21" s="5"/>
      <c r="E21" s="5"/>
      <c r="F21" s="5"/>
      <c r="G21" s="5"/>
      <c r="H21" s="5"/>
      <c r="I21" s="5"/>
      <c r="J21" s="5"/>
      <c r="K21" s="5"/>
      <c r="L21" s="5"/>
      <c r="M21" s="5"/>
      <c r="N21" s="5"/>
      <c r="O21" s="5"/>
      <c r="P21" s="42"/>
      <c r="Q21" s="28"/>
      <c r="R21" s="28"/>
      <c r="U21" s="4"/>
      <c r="V21" s="4"/>
      <c r="W21" s="4"/>
      <c r="X21" s="4"/>
      <c r="Y21" s="4"/>
      <c r="Z21" s="4"/>
      <c r="AA21" s="4"/>
      <c r="AB21" s="4"/>
    </row>
    <row r="22" spans="1:28" s="19" customFormat="1" ht="16.95" customHeight="1" x14ac:dyDescent="0.3">
      <c r="A22" s="43"/>
      <c r="B22" s="185" t="s">
        <v>20</v>
      </c>
      <c r="C22" s="185"/>
      <c r="D22" s="145"/>
      <c r="E22" s="146"/>
      <c r="F22" s="146"/>
      <c r="G22" s="146"/>
      <c r="H22" s="146"/>
      <c r="I22" s="146"/>
      <c r="J22" s="146"/>
      <c r="K22" s="146"/>
      <c r="L22" s="146"/>
      <c r="M22" s="146"/>
      <c r="N22" s="146"/>
      <c r="O22" s="146"/>
      <c r="P22" s="147"/>
      <c r="Q22" s="35"/>
      <c r="R22" s="50"/>
      <c r="S22" s="9"/>
      <c r="T22" s="9"/>
      <c r="U22" s="52"/>
      <c r="V22" s="53"/>
      <c r="W22" s="53"/>
      <c r="X22" s="52"/>
      <c r="Y22" s="54"/>
      <c r="Z22" s="55"/>
      <c r="AA22" s="56"/>
      <c r="AB22" s="54"/>
    </row>
    <row r="23" spans="1:28" s="19" customFormat="1" ht="16.95" customHeight="1" x14ac:dyDescent="0.3">
      <c r="A23" s="43"/>
      <c r="B23" s="185" t="s">
        <v>21</v>
      </c>
      <c r="C23" s="185"/>
      <c r="D23" s="145"/>
      <c r="E23" s="146"/>
      <c r="F23" s="146"/>
      <c r="G23" s="146"/>
      <c r="H23" s="146"/>
      <c r="I23" s="146"/>
      <c r="J23" s="146"/>
      <c r="K23" s="146"/>
      <c r="L23" s="146"/>
      <c r="M23" s="146"/>
      <c r="N23" s="146"/>
      <c r="O23" s="146"/>
      <c r="P23" s="147"/>
      <c r="Q23" s="35"/>
      <c r="R23" s="50"/>
      <c r="S23" s="9"/>
      <c r="T23" s="9"/>
      <c r="U23" s="52"/>
      <c r="V23" s="53"/>
      <c r="W23" s="53"/>
      <c r="X23" s="52"/>
      <c r="Y23" s="54"/>
      <c r="Z23" s="55"/>
      <c r="AA23" s="56"/>
      <c r="AB23" s="54"/>
    </row>
    <row r="24" spans="1:28" s="19" customFormat="1" ht="16.95" customHeight="1" x14ac:dyDescent="0.3">
      <c r="A24" s="43"/>
      <c r="B24" s="185" t="s">
        <v>22</v>
      </c>
      <c r="C24" s="185"/>
      <c r="D24" s="145"/>
      <c r="E24" s="146"/>
      <c r="F24" s="146"/>
      <c r="G24" s="146"/>
      <c r="H24" s="146"/>
      <c r="I24" s="146"/>
      <c r="J24" s="146"/>
      <c r="K24" s="146"/>
      <c r="L24" s="146"/>
      <c r="M24" s="146"/>
      <c r="N24" s="146"/>
      <c r="O24" s="146"/>
      <c r="P24" s="147"/>
      <c r="Q24" s="35"/>
      <c r="R24" s="51"/>
      <c r="S24" s="9"/>
      <c r="T24" s="9"/>
      <c r="U24" s="52"/>
      <c r="V24" s="53"/>
      <c r="W24" s="53"/>
      <c r="X24" s="57"/>
      <c r="Y24" s="54"/>
      <c r="Z24" s="55"/>
      <c r="AA24" s="56"/>
      <c r="AB24" s="54"/>
    </row>
    <row r="25" spans="1:28" s="19" customFormat="1" ht="16.95" customHeight="1" x14ac:dyDescent="0.3">
      <c r="A25" s="43"/>
      <c r="B25" s="185" t="s">
        <v>23</v>
      </c>
      <c r="C25" s="185"/>
      <c r="D25" s="145"/>
      <c r="E25" s="146"/>
      <c r="F25" s="146"/>
      <c r="G25" s="146"/>
      <c r="H25" s="146"/>
      <c r="I25" s="146"/>
      <c r="J25" s="146"/>
      <c r="K25" s="146"/>
      <c r="L25" s="146"/>
      <c r="M25" s="146"/>
      <c r="N25" s="146"/>
      <c r="O25" s="146"/>
      <c r="P25" s="147"/>
      <c r="Q25" s="35"/>
      <c r="R25" s="35"/>
      <c r="U25" s="54"/>
      <c r="V25" s="53"/>
      <c r="W25" s="54"/>
      <c r="X25" s="54"/>
      <c r="Y25" s="54"/>
      <c r="Z25" s="54"/>
      <c r="AA25" s="54"/>
      <c r="AB25" s="54"/>
    </row>
    <row r="26" spans="1:28" s="19" customFormat="1" ht="16.95" customHeight="1" x14ac:dyDescent="0.3">
      <c r="A26" s="43"/>
      <c r="B26" s="185" t="s">
        <v>24</v>
      </c>
      <c r="C26" s="185"/>
      <c r="D26" s="145"/>
      <c r="E26" s="146"/>
      <c r="F26" s="146"/>
      <c r="G26" s="146"/>
      <c r="H26" s="146"/>
      <c r="I26" s="146"/>
      <c r="J26" s="146"/>
      <c r="K26" s="146"/>
      <c r="L26" s="146"/>
      <c r="M26" s="146"/>
      <c r="N26" s="146"/>
      <c r="O26" s="146"/>
      <c r="P26" s="147"/>
      <c r="Q26" s="35"/>
      <c r="R26" s="35"/>
      <c r="U26" s="54"/>
      <c r="V26" s="53"/>
      <c r="W26" s="54"/>
      <c r="X26" s="54"/>
      <c r="Y26" s="54"/>
      <c r="Z26" s="54"/>
      <c r="AA26" s="54"/>
      <c r="AB26" s="54"/>
    </row>
    <row r="27" spans="1:28" s="3" customFormat="1" ht="7.2" customHeight="1" x14ac:dyDescent="0.25">
      <c r="A27" s="41"/>
      <c r="B27" s="5"/>
      <c r="C27" s="5"/>
      <c r="D27" s="5"/>
      <c r="E27" s="5"/>
      <c r="F27" s="5"/>
      <c r="G27" s="5"/>
      <c r="H27" s="5"/>
      <c r="I27" s="5"/>
      <c r="J27" s="5"/>
      <c r="K27" s="5"/>
      <c r="L27" s="5"/>
      <c r="M27" s="5"/>
      <c r="N27" s="5"/>
      <c r="O27" s="5"/>
      <c r="P27" s="42"/>
      <c r="Q27" s="28"/>
      <c r="R27" s="28"/>
      <c r="U27" s="4"/>
      <c r="V27" s="53"/>
      <c r="W27" s="4"/>
      <c r="X27" s="4"/>
      <c r="Y27" s="4"/>
      <c r="Z27" s="4"/>
      <c r="AA27" s="4"/>
      <c r="AB27" s="4"/>
    </row>
    <row r="28" spans="1:28" s="3" customFormat="1" ht="22.95" customHeight="1" x14ac:dyDescent="0.25">
      <c r="A28" s="41"/>
      <c r="B28" s="167" t="s">
        <v>46</v>
      </c>
      <c r="C28" s="167"/>
      <c r="D28" s="167"/>
      <c r="E28" s="167"/>
      <c r="F28" s="167"/>
      <c r="G28" s="167"/>
      <c r="H28" s="167"/>
      <c r="I28" s="167"/>
      <c r="J28" s="167"/>
      <c r="K28" s="167"/>
      <c r="L28" s="167"/>
      <c r="M28" s="167"/>
      <c r="N28" s="167"/>
      <c r="O28" s="167"/>
      <c r="P28" s="168"/>
      <c r="Q28" s="30"/>
      <c r="R28" s="30"/>
      <c r="U28" s="4"/>
      <c r="V28" s="4"/>
      <c r="W28" s="4"/>
      <c r="X28" s="4"/>
      <c r="Y28" s="4"/>
      <c r="Z28" s="4"/>
      <c r="AA28" s="4"/>
      <c r="AB28" s="4"/>
    </row>
    <row r="29" spans="1:28" s="3" customFormat="1" ht="7.2" customHeight="1" x14ac:dyDescent="0.25">
      <c r="A29" s="41"/>
      <c r="B29" s="5"/>
      <c r="C29" s="5"/>
      <c r="D29" s="5"/>
      <c r="E29" s="5"/>
      <c r="F29" s="16"/>
      <c r="G29" s="16"/>
      <c r="H29" s="16"/>
      <c r="I29" s="18"/>
      <c r="J29" s="18"/>
      <c r="K29" s="76"/>
      <c r="L29" s="76"/>
      <c r="M29" s="76"/>
      <c r="N29" s="76"/>
      <c r="O29" s="76"/>
      <c r="P29" s="77"/>
      <c r="Q29" s="76"/>
      <c r="R29" s="76"/>
      <c r="AA29" s="14"/>
      <c r="AB29" s="15"/>
    </row>
    <row r="30" spans="1:28" s="3" customFormat="1" ht="7.2" customHeight="1" x14ac:dyDescent="0.25">
      <c r="A30" s="38"/>
      <c r="B30" s="2"/>
      <c r="C30" s="2"/>
      <c r="D30" s="2"/>
      <c r="E30" s="2"/>
      <c r="F30" s="2"/>
      <c r="G30" s="2"/>
      <c r="H30" s="2"/>
      <c r="I30" s="2"/>
      <c r="J30" s="2"/>
      <c r="K30" s="2"/>
      <c r="L30" s="2"/>
      <c r="M30" s="2"/>
      <c r="N30" s="2"/>
      <c r="O30" s="2"/>
      <c r="P30" s="39"/>
      <c r="Q30" s="2"/>
      <c r="R30" s="2"/>
    </row>
    <row r="31" spans="1:28" s="3" customFormat="1" ht="18" customHeight="1" x14ac:dyDescent="0.25">
      <c r="A31" s="169" t="s">
        <v>40</v>
      </c>
      <c r="B31" s="170"/>
      <c r="C31" s="170"/>
      <c r="D31" s="170"/>
      <c r="E31" s="170"/>
      <c r="F31" s="170"/>
      <c r="G31" s="170"/>
      <c r="H31" s="170"/>
      <c r="I31" s="170"/>
      <c r="J31" s="170"/>
      <c r="K31" s="170"/>
      <c r="L31" s="170"/>
      <c r="M31" s="170"/>
      <c r="N31" s="170"/>
      <c r="O31" s="170"/>
      <c r="P31" s="171"/>
      <c r="Q31" s="25"/>
      <c r="R31" s="25"/>
    </row>
    <row r="32" spans="1:28" s="3" customFormat="1" ht="7.2" customHeight="1" x14ac:dyDescent="0.25">
      <c r="A32" s="38"/>
      <c r="B32" s="2"/>
      <c r="C32" s="2"/>
      <c r="D32" s="2"/>
      <c r="E32" s="2"/>
      <c r="F32" s="2"/>
      <c r="G32" s="2"/>
      <c r="H32" s="2"/>
      <c r="I32" s="2"/>
      <c r="J32" s="2"/>
      <c r="K32" s="2"/>
      <c r="L32" s="2"/>
      <c r="M32" s="2"/>
      <c r="N32" s="2"/>
      <c r="O32" s="2"/>
      <c r="P32" s="39"/>
      <c r="Q32" s="2"/>
      <c r="R32" s="2"/>
    </row>
    <row r="33" spans="1:28" s="3" customFormat="1" ht="32.25" customHeight="1" x14ac:dyDescent="0.25">
      <c r="A33" s="40"/>
      <c r="B33" s="164" t="s">
        <v>49</v>
      </c>
      <c r="C33" s="165"/>
      <c r="D33" s="165"/>
      <c r="E33" s="165"/>
      <c r="F33" s="165"/>
      <c r="G33" s="165"/>
      <c r="H33" s="165"/>
      <c r="I33" s="165"/>
      <c r="J33" s="165"/>
      <c r="K33" s="154">
        <f>IF($D$6&lt;&gt;0,IF(OR($D$9&lt;&gt;0,$J$9&lt;&gt;0,),Erstattungsbetrag!G29,0),0)</f>
        <v>0</v>
      </c>
      <c r="L33" s="155"/>
      <c r="M33" s="155"/>
      <c r="N33" s="155"/>
      <c r="O33" s="155"/>
      <c r="P33" s="156"/>
      <c r="Q33" s="33"/>
      <c r="R33" s="33"/>
    </row>
    <row r="34" spans="1:28" s="3" customFormat="1" ht="31.5" customHeight="1" x14ac:dyDescent="0.25">
      <c r="A34" s="40"/>
      <c r="B34" s="164" t="s">
        <v>52</v>
      </c>
      <c r="C34" s="166"/>
      <c r="D34" s="166"/>
      <c r="E34" s="166"/>
      <c r="F34" s="166"/>
      <c r="G34" s="166"/>
      <c r="H34" s="166"/>
      <c r="I34" s="166"/>
      <c r="J34" s="166"/>
      <c r="K34" s="154">
        <f>IF($D$6&lt;&gt;0,IF(OR($D$9&lt;&gt;0,$J$9&lt;&gt;0,),Erstattungsbetrag!G38,0),0)</f>
        <v>0</v>
      </c>
      <c r="L34" s="155"/>
      <c r="M34" s="155"/>
      <c r="N34" s="155"/>
      <c r="O34" s="155"/>
      <c r="P34" s="156"/>
      <c r="Q34" s="33"/>
      <c r="R34" s="33"/>
    </row>
    <row r="35" spans="1:28" s="3" customFormat="1" ht="28.2" customHeight="1" x14ac:dyDescent="0.25">
      <c r="A35" s="40"/>
      <c r="B35" s="152" t="s">
        <v>27</v>
      </c>
      <c r="C35" s="153"/>
      <c r="D35" s="153"/>
      <c r="E35" s="153"/>
      <c r="F35" s="153"/>
      <c r="G35" s="153"/>
      <c r="H35" s="153"/>
      <c r="I35" s="153"/>
      <c r="J35" s="153"/>
      <c r="K35" s="172">
        <f>K33+K34</f>
        <v>0</v>
      </c>
      <c r="L35" s="172"/>
      <c r="M35" s="172"/>
      <c r="N35" s="172"/>
      <c r="O35" s="172"/>
      <c r="P35" s="173"/>
      <c r="Q35" s="33"/>
      <c r="R35" s="33"/>
    </row>
    <row r="36" spans="1:28" s="3" customFormat="1" ht="7.2" customHeight="1" x14ac:dyDescent="0.25">
      <c r="A36" s="41"/>
      <c r="B36" s="5"/>
      <c r="C36" s="5"/>
      <c r="D36" s="5"/>
      <c r="E36" s="5"/>
      <c r="F36" s="16"/>
      <c r="G36" s="16"/>
      <c r="H36" s="16"/>
      <c r="I36" s="18"/>
      <c r="J36" s="18"/>
      <c r="K36" s="76"/>
      <c r="L36" s="76"/>
      <c r="M36" s="76"/>
      <c r="N36" s="76"/>
      <c r="O36" s="76"/>
      <c r="P36" s="77"/>
      <c r="Q36" s="76"/>
      <c r="R36" s="76"/>
      <c r="AA36" s="14"/>
      <c r="AB36" s="15"/>
    </row>
    <row r="37" spans="1:28" s="3" customFormat="1" ht="7.2" customHeight="1" x14ac:dyDescent="0.25">
      <c r="A37" s="41"/>
      <c r="B37" s="5"/>
      <c r="C37" s="5"/>
      <c r="D37" s="5"/>
      <c r="E37" s="5"/>
      <c r="F37" s="16"/>
      <c r="G37" s="16"/>
      <c r="H37" s="16"/>
      <c r="I37" s="18"/>
      <c r="J37" s="18"/>
      <c r="K37" s="76"/>
      <c r="L37" s="76"/>
      <c r="M37" s="76"/>
      <c r="N37" s="76"/>
      <c r="O37" s="76"/>
      <c r="P37" s="77"/>
      <c r="Q37" s="76"/>
      <c r="R37" s="76"/>
      <c r="AA37" s="14"/>
      <c r="AB37" s="15"/>
    </row>
    <row r="38" spans="1:28" s="3" customFormat="1" ht="16.95" customHeight="1" x14ac:dyDescent="0.25">
      <c r="A38" s="41"/>
      <c r="B38" s="181" t="s">
        <v>19</v>
      </c>
      <c r="C38" s="181"/>
      <c r="D38" s="181"/>
      <c r="E38" s="5"/>
      <c r="F38" s="16"/>
      <c r="G38" s="16"/>
      <c r="H38" s="16"/>
      <c r="I38" s="18"/>
      <c r="J38" s="18"/>
      <c r="K38" s="76"/>
      <c r="L38" s="76"/>
      <c r="M38" s="76"/>
      <c r="N38" s="76"/>
      <c r="O38" s="76"/>
      <c r="P38" s="77"/>
      <c r="Q38" s="76"/>
      <c r="R38" s="76"/>
    </row>
    <row r="39" spans="1:28" s="3" customFormat="1" ht="24" customHeight="1" x14ac:dyDescent="0.25">
      <c r="A39" s="41"/>
      <c r="B39" s="175"/>
      <c r="C39" s="176"/>
      <c r="D39" s="176"/>
      <c r="E39" s="176"/>
      <c r="F39" s="176"/>
      <c r="G39" s="176"/>
      <c r="H39" s="176"/>
      <c r="I39" s="176"/>
      <c r="J39" s="176"/>
      <c r="K39" s="176"/>
      <c r="L39" s="176"/>
      <c r="M39" s="176"/>
      <c r="N39" s="176"/>
      <c r="O39" s="176"/>
      <c r="P39" s="177"/>
      <c r="Q39" s="8"/>
      <c r="R39" s="8"/>
      <c r="Y39" s="4"/>
    </row>
    <row r="40" spans="1:28" s="3" customFormat="1" ht="50.4" customHeight="1" x14ac:dyDescent="0.25">
      <c r="A40" s="41"/>
      <c r="B40" s="178"/>
      <c r="C40" s="179"/>
      <c r="D40" s="179"/>
      <c r="E40" s="179"/>
      <c r="F40" s="179"/>
      <c r="G40" s="179"/>
      <c r="H40" s="179"/>
      <c r="I40" s="179"/>
      <c r="J40" s="179"/>
      <c r="K40" s="179"/>
      <c r="L40" s="179"/>
      <c r="M40" s="179"/>
      <c r="N40" s="179"/>
      <c r="O40" s="179"/>
      <c r="P40" s="180"/>
      <c r="Q40" s="31"/>
      <c r="R40" s="31"/>
      <c r="S40" s="4"/>
    </row>
    <row r="41" spans="1:28" s="3" customFormat="1" ht="7.2" customHeight="1" thickBot="1" x14ac:dyDescent="0.3">
      <c r="A41" s="84"/>
      <c r="B41" s="85"/>
      <c r="C41" s="85"/>
      <c r="D41" s="85"/>
      <c r="E41" s="85"/>
      <c r="F41" s="85"/>
      <c r="G41" s="85"/>
      <c r="H41" s="85"/>
      <c r="I41" s="85"/>
      <c r="J41" s="85"/>
      <c r="K41" s="85"/>
      <c r="L41" s="85"/>
      <c r="M41" s="85"/>
      <c r="N41" s="85"/>
      <c r="O41" s="85"/>
      <c r="P41" s="86"/>
      <c r="Q41" s="28"/>
      <c r="R41" s="28"/>
      <c r="S41" s="4"/>
    </row>
    <row r="42" spans="1:28" s="28" customFormat="1" ht="32.4" customHeight="1" x14ac:dyDescent="0.25">
      <c r="A42" s="139"/>
      <c r="B42" s="139"/>
      <c r="C42" s="139"/>
      <c r="D42" s="139"/>
      <c r="E42" s="139"/>
      <c r="F42" s="139"/>
      <c r="G42" s="139"/>
      <c r="H42" s="139"/>
      <c r="I42" s="139"/>
      <c r="J42" s="139"/>
      <c r="K42" s="139"/>
      <c r="L42" s="139"/>
      <c r="M42" s="139"/>
      <c r="N42" s="139"/>
      <c r="O42" s="139"/>
      <c r="P42" s="139"/>
      <c r="Q42" s="92"/>
      <c r="R42" s="92"/>
    </row>
    <row r="43" spans="1:28" s="28" customFormat="1" ht="27" customHeight="1" x14ac:dyDescent="0.25">
      <c r="A43" s="81"/>
      <c r="B43" s="191"/>
      <c r="C43" s="191"/>
      <c r="D43" s="191"/>
      <c r="E43" s="191"/>
      <c r="F43" s="191"/>
      <c r="G43" s="191"/>
      <c r="H43" s="191"/>
      <c r="I43" s="191"/>
      <c r="J43" s="191"/>
      <c r="K43" s="191"/>
      <c r="L43" s="191"/>
      <c r="M43" s="191"/>
      <c r="N43" s="191"/>
      <c r="O43" s="191"/>
      <c r="P43" s="191"/>
      <c r="Q43" s="89"/>
      <c r="R43" s="89"/>
    </row>
    <row r="44" spans="1:28" s="28" customFormat="1" ht="28.5" customHeight="1" x14ac:dyDescent="0.25">
      <c r="A44" s="81"/>
      <c r="B44" s="193"/>
      <c r="C44" s="193"/>
      <c r="D44" s="193"/>
      <c r="E44" s="193"/>
      <c r="F44" s="193"/>
      <c r="G44" s="193"/>
      <c r="H44" s="193"/>
      <c r="I44" s="193"/>
      <c r="J44" s="193"/>
      <c r="K44" s="193"/>
      <c r="L44" s="193"/>
      <c r="M44" s="193"/>
      <c r="N44" s="193"/>
      <c r="O44" s="193"/>
      <c r="P44" s="193"/>
      <c r="Q44" s="89"/>
      <c r="R44" s="89"/>
    </row>
    <row r="45" spans="1:28" s="28" customFormat="1" ht="28.95" customHeight="1" x14ac:dyDescent="0.25">
      <c r="A45" s="81"/>
      <c r="B45" s="191"/>
      <c r="C45" s="191"/>
      <c r="D45" s="191"/>
      <c r="E45" s="191"/>
      <c r="F45" s="191"/>
      <c r="G45" s="191"/>
      <c r="H45" s="191"/>
      <c r="I45" s="191"/>
      <c r="J45" s="191"/>
      <c r="K45" s="191"/>
      <c r="L45" s="191"/>
      <c r="M45" s="191"/>
      <c r="N45" s="191"/>
      <c r="O45" s="191"/>
      <c r="P45" s="191"/>
      <c r="Q45" s="89"/>
      <c r="R45" s="89"/>
    </row>
    <row r="46" spans="1:28" s="28" customFormat="1" ht="26.4" customHeight="1" x14ac:dyDescent="0.25">
      <c r="A46" s="81"/>
      <c r="B46" s="191"/>
      <c r="C46" s="191"/>
      <c r="D46" s="191"/>
      <c r="E46" s="191"/>
      <c r="F46" s="191"/>
      <c r="G46" s="191"/>
      <c r="H46" s="191"/>
      <c r="I46" s="191"/>
      <c r="J46" s="191"/>
      <c r="K46" s="191"/>
      <c r="L46" s="191"/>
      <c r="M46" s="191"/>
      <c r="N46" s="191"/>
      <c r="O46" s="191"/>
      <c r="P46" s="191"/>
      <c r="Q46" s="89"/>
      <c r="R46" s="89"/>
    </row>
    <row r="47" spans="1:28" s="28" customFormat="1" ht="30.6" customHeight="1" x14ac:dyDescent="0.25">
      <c r="A47" s="81"/>
      <c r="B47" s="191"/>
      <c r="C47" s="191"/>
      <c r="D47" s="191"/>
      <c r="E47" s="191"/>
      <c r="F47" s="191"/>
      <c r="G47" s="191"/>
      <c r="H47" s="191"/>
      <c r="I47" s="191"/>
      <c r="J47" s="191"/>
      <c r="K47" s="191"/>
      <c r="L47" s="191"/>
      <c r="M47" s="191"/>
      <c r="N47" s="191"/>
      <c r="O47" s="191"/>
      <c r="P47" s="191"/>
      <c r="Q47" s="89"/>
      <c r="R47" s="89"/>
      <c r="T47" s="62"/>
    </row>
    <row r="48" spans="1:28" s="28" customFormat="1" ht="25.95" customHeight="1" x14ac:dyDescent="0.25">
      <c r="A48" s="81"/>
      <c r="B48" s="191"/>
      <c r="C48" s="191"/>
      <c r="D48" s="191"/>
      <c r="E48" s="191"/>
      <c r="F48" s="191"/>
      <c r="G48" s="191"/>
      <c r="H48" s="191"/>
      <c r="I48" s="191"/>
      <c r="J48" s="191"/>
      <c r="K48" s="191"/>
      <c r="L48" s="191"/>
      <c r="M48" s="191"/>
      <c r="N48" s="191"/>
      <c r="O48" s="191"/>
      <c r="P48" s="191"/>
      <c r="Q48" s="89"/>
      <c r="R48" s="89"/>
      <c r="T48" s="62"/>
    </row>
    <row r="49" spans="1:23" s="28" customFormat="1" ht="1.2" customHeight="1" x14ac:dyDescent="0.25">
      <c r="A49" s="81"/>
      <c r="B49" s="191"/>
      <c r="C49" s="191"/>
      <c r="D49" s="191"/>
      <c r="E49" s="191"/>
      <c r="F49" s="191"/>
      <c r="G49" s="191"/>
      <c r="H49" s="191"/>
      <c r="I49" s="191"/>
      <c r="J49" s="191"/>
      <c r="K49" s="191"/>
      <c r="L49" s="191"/>
      <c r="M49" s="191"/>
      <c r="N49" s="191"/>
      <c r="O49" s="191"/>
      <c r="P49" s="191"/>
      <c r="Q49" s="89"/>
      <c r="R49" s="89"/>
    </row>
    <row r="50" spans="1:23" s="59" customFormat="1" ht="7.2" customHeight="1" x14ac:dyDescent="0.3">
      <c r="A50" s="90"/>
      <c r="B50" s="188"/>
      <c r="C50" s="188"/>
      <c r="D50" s="188"/>
      <c r="E50" s="188"/>
      <c r="F50" s="188"/>
      <c r="G50" s="188"/>
      <c r="H50" s="188"/>
      <c r="I50" s="188"/>
      <c r="J50" s="188"/>
    </row>
    <row r="51" spans="1:23" s="59" customFormat="1" ht="19.2" customHeight="1" x14ac:dyDescent="0.3">
      <c r="A51" s="192"/>
      <c r="B51" s="192"/>
      <c r="C51" s="192"/>
      <c r="D51" s="192"/>
      <c r="E51" s="192"/>
      <c r="F51" s="192"/>
      <c r="G51" s="192"/>
      <c r="H51" s="192"/>
      <c r="I51" s="192"/>
      <c r="J51" s="192"/>
      <c r="K51" s="192"/>
      <c r="L51" s="192"/>
      <c r="M51" s="192"/>
      <c r="N51" s="192"/>
      <c r="O51" s="192"/>
      <c r="P51" s="192"/>
      <c r="Q51" s="91"/>
      <c r="R51" s="91"/>
      <c r="S51" s="83"/>
      <c r="U51" s="82"/>
      <c r="V51" s="82"/>
      <c r="W51" s="82"/>
    </row>
    <row r="52" spans="1:23" s="59" customFormat="1" ht="93" customHeight="1" x14ac:dyDescent="0.3">
      <c r="A52" s="190"/>
      <c r="B52" s="190"/>
      <c r="C52" s="190"/>
      <c r="D52" s="189"/>
      <c r="E52" s="186"/>
      <c r="F52" s="186"/>
      <c r="G52" s="186"/>
      <c r="H52" s="186"/>
      <c r="I52" s="186"/>
      <c r="J52" s="186"/>
      <c r="K52" s="186"/>
      <c r="L52" s="186"/>
      <c r="M52" s="186"/>
      <c r="N52" s="186"/>
      <c r="O52" s="186"/>
      <c r="P52" s="186"/>
      <c r="Q52" s="60"/>
      <c r="R52" s="60"/>
      <c r="S52" s="82"/>
      <c r="T52" s="82"/>
      <c r="U52" s="82"/>
      <c r="V52" s="82"/>
    </row>
    <row r="53" spans="1:23" s="59" customFormat="1" x14ac:dyDescent="0.3">
      <c r="B53" s="187"/>
      <c r="C53" s="187"/>
      <c r="D53" s="187"/>
      <c r="E53" s="187"/>
      <c r="F53" s="187"/>
      <c r="G53" s="187"/>
      <c r="H53" s="187"/>
      <c r="I53" s="187"/>
      <c r="J53" s="187"/>
      <c r="K53" s="187"/>
      <c r="L53" s="187"/>
      <c r="M53" s="187"/>
      <c r="N53" s="187"/>
      <c r="O53" s="187"/>
      <c r="P53" s="187"/>
      <c r="Q53" s="23"/>
      <c r="R53" s="23"/>
    </row>
    <row r="54" spans="1:23" s="59" customFormat="1" x14ac:dyDescent="0.3"/>
  </sheetData>
  <sheetProtection algorithmName="SHA-512" hashValue="csJszBPnJn9IjQpjW0sSS6hp5FImmAJKpqVd6J7KnsQtOCTcYZCPjkrl44v5PDc7zgUdZrLH+lqLMGOzBvQuKw==" saltValue="+KQPOz4sGZ1JizPJHuuNrA==" spinCount="100000" sheet="1" selectLockedCells="1"/>
  <mergeCells count="72">
    <mergeCell ref="D9:I9"/>
    <mergeCell ref="B43:P43"/>
    <mergeCell ref="A1:P1"/>
    <mergeCell ref="A4:P4"/>
    <mergeCell ref="B9:C9"/>
    <mergeCell ref="B10:C10"/>
    <mergeCell ref="B11:C11"/>
    <mergeCell ref="A2:P2"/>
    <mergeCell ref="B6:C6"/>
    <mergeCell ref="D6:I6"/>
    <mergeCell ref="J6:P6"/>
    <mergeCell ref="J9:P9"/>
    <mergeCell ref="J10:P10"/>
    <mergeCell ref="J11:P11"/>
    <mergeCell ref="J8:P8"/>
    <mergeCell ref="D8:I8"/>
    <mergeCell ref="D11:I11"/>
    <mergeCell ref="J12:P12"/>
    <mergeCell ref="G52:P52"/>
    <mergeCell ref="G53:P53"/>
    <mergeCell ref="D53:F53"/>
    <mergeCell ref="B50:J50"/>
    <mergeCell ref="D52:F52"/>
    <mergeCell ref="B53:C53"/>
    <mergeCell ref="A52:C52"/>
    <mergeCell ref="B49:P49"/>
    <mergeCell ref="A51:P51"/>
    <mergeCell ref="B44:P44"/>
    <mergeCell ref="B45:P45"/>
    <mergeCell ref="B46:P46"/>
    <mergeCell ref="B47:P47"/>
    <mergeCell ref="B48:P48"/>
    <mergeCell ref="K35:P35"/>
    <mergeCell ref="D10:I10"/>
    <mergeCell ref="J13:P13"/>
    <mergeCell ref="J14:P14"/>
    <mergeCell ref="B39:P40"/>
    <mergeCell ref="B38:D38"/>
    <mergeCell ref="A20:P20"/>
    <mergeCell ref="B22:C22"/>
    <mergeCell ref="B23:C23"/>
    <mergeCell ref="B24:C24"/>
    <mergeCell ref="B25:C25"/>
    <mergeCell ref="B26:C26"/>
    <mergeCell ref="D22:P22"/>
    <mergeCell ref="D23:P23"/>
    <mergeCell ref="D24:P24"/>
    <mergeCell ref="D25:P25"/>
    <mergeCell ref="B33:J33"/>
    <mergeCell ref="B34:J34"/>
    <mergeCell ref="B16:C16"/>
    <mergeCell ref="B17:C17"/>
    <mergeCell ref="J17:P17"/>
    <mergeCell ref="B28:P28"/>
    <mergeCell ref="K34:P34"/>
    <mergeCell ref="A31:P31"/>
    <mergeCell ref="A42:P42"/>
    <mergeCell ref="B12:C12"/>
    <mergeCell ref="B13:C13"/>
    <mergeCell ref="D12:I12"/>
    <mergeCell ref="D26:P26"/>
    <mergeCell ref="B14:C14"/>
    <mergeCell ref="B15:C15"/>
    <mergeCell ref="D13:I13"/>
    <mergeCell ref="D14:I14"/>
    <mergeCell ref="J15:P15"/>
    <mergeCell ref="J16:P16"/>
    <mergeCell ref="B35:J35"/>
    <mergeCell ref="K33:P33"/>
    <mergeCell ref="D15:I15"/>
    <mergeCell ref="D16:I16"/>
    <mergeCell ref="D17:I17"/>
  </mergeCells>
  <conditionalFormatting sqref="D9:I17">
    <cfRule type="expression" dxfId="10" priority="33">
      <formula>($D$6)="Angebot zur Unterstützung im Alltag"</formula>
    </cfRule>
  </conditionalFormatting>
  <conditionalFormatting sqref="D24:R26 D22:Q23">
    <cfRule type="expression" dxfId="9" priority="17">
      <formula>$D$6="Angebot zur Unterstützung im Alltag"</formula>
    </cfRule>
  </conditionalFormatting>
  <conditionalFormatting sqref="J15:R16 J17:Q17">
    <cfRule type="expression" dxfId="8" priority="5">
      <formula>($D$6="Angebot zur Unterstützung im Alltag")</formula>
    </cfRule>
  </conditionalFormatting>
  <conditionalFormatting sqref="D6:I6">
    <cfRule type="expression" dxfId="7" priority="1">
      <formula>$D$6&gt;0</formula>
    </cfRule>
  </conditionalFormatting>
  <dataValidations count="5">
    <dataValidation type="custom" allowBlank="1" showInputMessage="1" showErrorMessage="1" sqref="V52">
      <formula1>D52&gt;=#REF!</formula1>
    </dataValidation>
    <dataValidation type="date" allowBlank="1" showInputMessage="1" showErrorMessage="1" error="Dieser Antrag kann erst ab dem Datum der letzten Testlieferung bzw. dem Datum der letzten Geltendmachung der Personalmehraufwendungen gestellt werden." sqref="E52">
      <formula1>U52</formula1>
      <formula2>U53</formula2>
    </dataValidation>
    <dataValidation type="date" allowBlank="1" showInputMessage="1" showErrorMessage="1" error="Dieser Antrag kann erst ab dem Datum der letzten Testlieferung bzw. dem Datum der letzten Geltendmachung der Personalmehraufwendungen gestellt werden." sqref="F52">
      <formula1>#REF!</formula1>
      <formula2>V53</formula2>
    </dataValidation>
    <dataValidation type="date" allowBlank="1" showInputMessage="1" showErrorMessage="1" error="Dieser Antrag kann erst ab dem Datum der letzten Testlieferung bzw. dem Datum der letzten Geltendmachung der Personalmehraufwendungen gestellt werden." sqref="D52">
      <formula1>S52</formula1>
      <formula2>T52</formula2>
    </dataValidation>
    <dataValidation type="list" allowBlank="1" showInputMessage="1" showErrorMessage="1" error="Bitte das Dropdownmenü über den Pfeil am rechten Rand des Feldes öffnen" sqref="D6:I6">
      <formula1>$S$9:$S$15</formula1>
    </dataValidation>
  </dataValidations>
  <printOptions horizontalCentered="1"/>
  <pageMargins left="0.70866141732283472" right="0.70866141732283472" top="0.74803149606299213" bottom="0.74803149606299213" header="0.31496062992125984" footer="0.31496062992125984"/>
  <pageSetup paperSize="9" scale="65" orientation="portrait" horizontalDpi="4294967293" verticalDpi="4294967293" r:id="rId1"/>
  <rowBreaks count="1" manualBreakCount="1">
    <brk id="41" max="15" man="1"/>
  </rowBreaks>
  <colBreaks count="1" manualBreakCount="1">
    <brk id="1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showGridLines="0" zoomScaleNormal="100" workbookViewId="0">
      <selection activeCell="C6" sqref="C6"/>
    </sheetView>
  </sheetViews>
  <sheetFormatPr baseColWidth="10" defaultColWidth="8.88671875" defaultRowHeight="14.4" x14ac:dyDescent="0.3"/>
  <cols>
    <col min="1" max="1" width="1.33203125" style="17" customWidth="1"/>
    <col min="2" max="2" width="23" style="17" customWidth="1"/>
    <col min="3" max="3" width="30.6640625" style="17" customWidth="1"/>
    <col min="4" max="4" width="31.109375" style="17" customWidth="1"/>
    <col min="5" max="6" width="22.6640625" style="17" customWidth="1"/>
    <col min="7" max="7" width="40.88671875" style="17" customWidth="1"/>
    <col min="8" max="8" width="1.5546875" style="17" customWidth="1"/>
    <col min="9" max="9" width="10.6640625" style="17" customWidth="1"/>
    <col min="10" max="10" width="20.88671875" style="59" hidden="1" customWidth="1"/>
    <col min="11" max="11" width="16.6640625" style="59" hidden="1" customWidth="1"/>
    <col min="12" max="12" width="18.33203125" style="59" hidden="1" customWidth="1"/>
    <col min="13" max="13" width="16.109375" style="59" hidden="1" customWidth="1"/>
    <col min="14" max="15" width="15.6640625" style="59" hidden="1" customWidth="1"/>
    <col min="16" max="16" width="20.44140625" style="59" hidden="1" customWidth="1"/>
    <col min="17" max="17" width="9.88671875" style="59" hidden="1" customWidth="1"/>
    <col min="18" max="18" width="17" style="59" customWidth="1"/>
    <col min="19" max="19" width="12.44140625" style="59" bestFit="1" customWidth="1"/>
    <col min="20" max="20" width="12.44140625" style="17" bestFit="1" customWidth="1"/>
    <col min="21" max="16384" width="8.88671875" style="17"/>
  </cols>
  <sheetData>
    <row r="1" spans="1:19" s="3" customFormat="1" ht="37.950000000000003" customHeight="1" x14ac:dyDescent="0.25">
      <c r="A1" s="256" t="s">
        <v>32</v>
      </c>
      <c r="B1" s="257"/>
      <c r="C1" s="257"/>
      <c r="D1" s="257"/>
      <c r="E1" s="257"/>
      <c r="F1" s="257"/>
      <c r="G1" s="257"/>
      <c r="H1" s="258"/>
      <c r="I1" s="22"/>
      <c r="J1" s="28"/>
      <c r="K1" s="28"/>
      <c r="L1" s="28"/>
      <c r="M1" s="28"/>
      <c r="N1" s="28"/>
      <c r="O1" s="28"/>
      <c r="P1" s="28"/>
      <c r="Q1" s="28"/>
      <c r="R1" s="28"/>
      <c r="S1" s="28"/>
    </row>
    <row r="2" spans="1:19" s="3" customFormat="1" ht="195.6" customHeight="1" x14ac:dyDescent="0.25">
      <c r="A2" s="259" t="s">
        <v>68</v>
      </c>
      <c r="B2" s="260"/>
      <c r="C2" s="260"/>
      <c r="D2" s="260"/>
      <c r="E2" s="260"/>
      <c r="F2" s="260"/>
      <c r="G2" s="260"/>
      <c r="H2" s="261"/>
      <c r="I2" s="24"/>
      <c r="J2" s="250"/>
      <c r="K2" s="28"/>
      <c r="L2" s="249"/>
      <c r="M2" s="28"/>
      <c r="N2" s="28"/>
      <c r="O2" s="28"/>
      <c r="P2" s="16"/>
      <c r="Q2" s="28"/>
      <c r="R2" s="28"/>
      <c r="S2" s="28"/>
    </row>
    <row r="3" spans="1:19" s="3" customFormat="1" ht="7.2" customHeight="1" x14ac:dyDescent="0.25">
      <c r="A3" s="36"/>
      <c r="B3" s="1"/>
      <c r="C3" s="1"/>
      <c r="D3" s="1"/>
      <c r="E3" s="1"/>
      <c r="F3" s="1"/>
      <c r="G3" s="1"/>
      <c r="H3" s="37"/>
      <c r="I3" s="22"/>
      <c r="J3" s="250"/>
      <c r="K3" s="28"/>
      <c r="L3" s="249"/>
      <c r="M3" s="28"/>
      <c r="N3" s="28"/>
      <c r="O3" s="28"/>
      <c r="P3" s="16"/>
      <c r="Q3" s="28"/>
      <c r="R3" s="28"/>
      <c r="S3" s="28"/>
    </row>
    <row r="4" spans="1:19" s="6" customFormat="1" ht="30" customHeight="1" x14ac:dyDescent="0.3">
      <c r="A4" s="242" t="s">
        <v>42</v>
      </c>
      <c r="B4" s="243"/>
      <c r="C4" s="243"/>
      <c r="D4" s="243"/>
      <c r="E4" s="243"/>
      <c r="F4" s="243"/>
      <c r="G4" s="243"/>
      <c r="H4" s="244"/>
      <c r="I4" s="29"/>
      <c r="J4" s="250"/>
      <c r="K4" s="63"/>
      <c r="L4" s="249"/>
      <c r="M4" s="66"/>
      <c r="N4" s="63"/>
      <c r="O4" s="63"/>
      <c r="P4" s="16"/>
      <c r="Q4" s="63"/>
      <c r="R4" s="63"/>
      <c r="S4" s="63"/>
    </row>
    <row r="5" spans="1:19" s="3" customFormat="1" ht="7.2" customHeight="1" x14ac:dyDescent="0.25">
      <c r="A5" s="41"/>
      <c r="B5" s="5"/>
      <c r="C5" s="5"/>
      <c r="D5" s="5"/>
      <c r="E5" s="5"/>
      <c r="F5" s="5"/>
      <c r="G5" s="5"/>
      <c r="H5" s="42"/>
      <c r="I5" s="28"/>
      <c r="J5" s="28"/>
      <c r="K5" s="28"/>
      <c r="L5" s="28"/>
      <c r="M5" s="28"/>
      <c r="N5" s="28"/>
      <c r="O5" s="28"/>
      <c r="P5" s="28"/>
      <c r="Q5" s="28"/>
      <c r="R5" s="28"/>
      <c r="S5" s="28"/>
    </row>
    <row r="6" spans="1:19" s="3" customFormat="1" ht="45" customHeight="1" x14ac:dyDescent="0.3">
      <c r="A6" s="41"/>
      <c r="B6" s="119" t="s">
        <v>47</v>
      </c>
      <c r="C6" s="106"/>
      <c r="D6" s="103"/>
      <c r="E6" s="113"/>
      <c r="F6" s="113"/>
      <c r="G6" s="104"/>
      <c r="H6" s="105"/>
      <c r="I6" s="58"/>
      <c r="J6" s="67"/>
      <c r="K6" s="28"/>
      <c r="L6" s="21"/>
      <c r="M6" s="62"/>
      <c r="N6" s="28"/>
      <c r="O6" s="28"/>
      <c r="P6" s="134"/>
      <c r="Q6" s="28"/>
      <c r="R6" s="28"/>
      <c r="S6" s="28"/>
    </row>
    <row r="7" spans="1:19" s="3" customFormat="1" ht="7.2" customHeight="1" x14ac:dyDescent="0.3">
      <c r="A7" s="41"/>
      <c r="B7" s="5"/>
      <c r="C7" s="5"/>
      <c r="D7" s="5"/>
      <c r="E7" s="7"/>
      <c r="F7" s="5"/>
      <c r="G7" s="5"/>
      <c r="H7" s="44"/>
      <c r="I7" s="31"/>
      <c r="J7" s="28"/>
      <c r="K7" s="28"/>
      <c r="L7" s="28"/>
      <c r="M7" s="28"/>
      <c r="N7" s="28"/>
      <c r="O7" s="28"/>
      <c r="P7" s="134"/>
      <c r="Q7" s="28"/>
      <c r="R7" s="28"/>
      <c r="S7" s="28"/>
    </row>
    <row r="8" spans="1:19" s="3" customFormat="1" ht="7.2" customHeight="1" x14ac:dyDescent="0.25">
      <c r="A8" s="41"/>
      <c r="B8" s="5"/>
      <c r="C8" s="5"/>
      <c r="D8" s="5"/>
      <c r="E8" s="5"/>
      <c r="F8" s="5"/>
      <c r="G8" s="5"/>
      <c r="H8" s="42"/>
      <c r="I8" s="28"/>
      <c r="J8" s="28"/>
      <c r="K8" s="28"/>
      <c r="L8" s="28"/>
      <c r="M8" s="28"/>
      <c r="N8" s="28"/>
      <c r="O8" s="28"/>
      <c r="P8" s="233"/>
      <c r="Q8" s="233"/>
      <c r="R8" s="28"/>
      <c r="S8" s="28"/>
    </row>
    <row r="9" spans="1:19" s="9" customFormat="1" ht="30" customHeight="1" x14ac:dyDescent="0.25">
      <c r="A9" s="242" t="s">
        <v>54</v>
      </c>
      <c r="B9" s="243"/>
      <c r="C9" s="243"/>
      <c r="D9" s="243"/>
      <c r="E9" s="243"/>
      <c r="F9" s="243"/>
      <c r="G9" s="243"/>
      <c r="H9" s="244"/>
      <c r="I9" s="29"/>
      <c r="J9" s="65"/>
      <c r="K9" s="251"/>
      <c r="L9" s="21"/>
      <c r="M9" s="21"/>
      <c r="N9" s="21"/>
      <c r="O9" s="21"/>
      <c r="P9" s="233"/>
      <c r="Q9" s="233"/>
      <c r="R9" s="65"/>
      <c r="S9" s="65"/>
    </row>
    <row r="10" spans="1:19" s="3" customFormat="1" ht="7.2" customHeight="1" x14ac:dyDescent="0.25">
      <c r="A10" s="41"/>
      <c r="B10" s="5"/>
      <c r="C10" s="5"/>
      <c r="D10" s="5"/>
      <c r="E10" s="5"/>
      <c r="F10" s="5"/>
      <c r="G10" s="5"/>
      <c r="H10" s="42"/>
      <c r="I10" s="28"/>
      <c r="J10" s="28"/>
      <c r="K10" s="251"/>
      <c r="L10" s="21"/>
      <c r="M10" s="21"/>
      <c r="N10" s="21"/>
      <c r="O10" s="21"/>
      <c r="P10" s="21"/>
      <c r="Q10" s="28"/>
      <c r="R10" s="28"/>
      <c r="S10" s="28"/>
    </row>
    <row r="11" spans="1:19" s="3" customFormat="1" ht="7.2" customHeight="1" x14ac:dyDescent="0.25">
      <c r="A11" s="41"/>
      <c r="B11" s="5"/>
      <c r="C11" s="5"/>
      <c r="D11" s="5"/>
      <c r="E11" s="5"/>
      <c r="F11" s="5"/>
      <c r="G11" s="5"/>
      <c r="H11" s="42"/>
      <c r="I11" s="28"/>
      <c r="J11" s="28"/>
      <c r="K11" s="251"/>
      <c r="L11" s="21"/>
      <c r="M11" s="21"/>
      <c r="N11" s="21"/>
      <c r="O11" s="21"/>
      <c r="P11" s="21"/>
      <c r="Q11" s="28"/>
      <c r="R11" s="28"/>
      <c r="S11" s="28"/>
    </row>
    <row r="12" spans="1:19" s="3" customFormat="1" ht="45" customHeight="1" x14ac:dyDescent="0.25">
      <c r="A12" s="41"/>
      <c r="B12" s="263" t="s">
        <v>53</v>
      </c>
      <c r="C12" s="264"/>
      <c r="D12" s="264"/>
      <c r="E12" s="264"/>
      <c r="F12" s="264"/>
      <c r="G12" s="111"/>
      <c r="H12" s="42"/>
      <c r="I12" s="28"/>
      <c r="J12" s="28"/>
      <c r="K12" s="251"/>
      <c r="L12" s="21"/>
      <c r="M12" s="21"/>
      <c r="N12" s="21"/>
      <c r="O12" s="21"/>
      <c r="P12" s="21"/>
      <c r="Q12" s="28"/>
      <c r="R12" s="28"/>
      <c r="S12" s="28"/>
    </row>
    <row r="13" spans="1:19" s="3" customFormat="1" ht="7.2" customHeight="1" x14ac:dyDescent="0.25">
      <c r="A13" s="41"/>
      <c r="B13" s="5"/>
      <c r="C13" s="5"/>
      <c r="D13" s="5"/>
      <c r="E13" s="5"/>
      <c r="F13" s="5"/>
      <c r="G13" s="5"/>
      <c r="H13" s="42"/>
      <c r="I13" s="28"/>
      <c r="J13" s="28"/>
      <c r="K13" s="251"/>
      <c r="L13" s="21"/>
      <c r="M13" s="21"/>
      <c r="N13" s="21"/>
      <c r="O13" s="21"/>
      <c r="P13" s="21"/>
      <c r="Q13" s="28"/>
      <c r="R13" s="28"/>
      <c r="S13" s="28"/>
    </row>
    <row r="14" spans="1:19" s="3" customFormat="1" ht="45" customHeight="1" x14ac:dyDescent="0.25">
      <c r="A14" s="41"/>
      <c r="B14" s="263" t="s">
        <v>51</v>
      </c>
      <c r="C14" s="264"/>
      <c r="D14" s="264"/>
      <c r="E14" s="264"/>
      <c r="F14" s="264"/>
      <c r="G14" s="111"/>
      <c r="H14" s="42"/>
      <c r="I14" s="28"/>
      <c r="J14" s="28"/>
      <c r="K14" s="251"/>
      <c r="L14" s="21"/>
      <c r="M14" s="21"/>
      <c r="N14" s="21"/>
      <c r="O14" s="21"/>
      <c r="P14" s="21"/>
      <c r="Q14" s="28"/>
      <c r="R14" s="28"/>
      <c r="S14" s="28"/>
    </row>
    <row r="15" spans="1:19" s="3" customFormat="1" ht="7.2" customHeight="1" x14ac:dyDescent="0.25">
      <c r="A15" s="41"/>
      <c r="B15" s="5"/>
      <c r="C15" s="5"/>
      <c r="D15" s="5"/>
      <c r="E15" s="5"/>
      <c r="F15" s="5"/>
      <c r="G15" s="5"/>
      <c r="H15" s="42"/>
      <c r="I15" s="28"/>
      <c r="J15" s="28"/>
      <c r="K15" s="251"/>
      <c r="L15" s="21"/>
      <c r="M15" s="21"/>
      <c r="N15" s="21"/>
      <c r="O15" s="21"/>
      <c r="P15" s="21"/>
      <c r="Q15" s="28"/>
      <c r="R15" s="28"/>
      <c r="S15" s="28"/>
    </row>
    <row r="16" spans="1:19" s="3" customFormat="1" ht="7.2" customHeight="1" x14ac:dyDescent="0.25">
      <c r="A16" s="41"/>
      <c r="B16" s="5"/>
      <c r="C16" s="5"/>
      <c r="D16" s="5"/>
      <c r="E16" s="5"/>
      <c r="F16" s="5"/>
      <c r="G16" s="5"/>
      <c r="H16" s="42"/>
      <c r="I16" s="28"/>
      <c r="J16" s="28"/>
      <c r="K16" s="251"/>
      <c r="L16" s="21"/>
      <c r="M16" s="21"/>
      <c r="N16" s="21"/>
      <c r="O16" s="21"/>
      <c r="P16" s="21"/>
      <c r="Q16" s="28"/>
      <c r="R16" s="28"/>
      <c r="S16" s="28"/>
    </row>
    <row r="17" spans="1:19" s="3" customFormat="1" ht="34.950000000000003" customHeight="1" x14ac:dyDescent="0.25">
      <c r="A17" s="41"/>
      <c r="B17" s="213" t="s">
        <v>50</v>
      </c>
      <c r="C17" s="265" t="s">
        <v>60</v>
      </c>
      <c r="D17" s="237"/>
      <c r="E17" s="252" t="s">
        <v>61</v>
      </c>
      <c r="F17" s="253"/>
      <c r="G17" s="213" t="s">
        <v>62</v>
      </c>
      <c r="H17" s="262"/>
      <c r="I17" s="32"/>
      <c r="J17" s="62"/>
      <c r="K17" s="251"/>
      <c r="L17" s="21"/>
      <c r="M17" s="46"/>
      <c r="N17" s="21"/>
      <c r="O17" s="21"/>
      <c r="P17" s="21"/>
      <c r="Q17" s="28"/>
      <c r="R17" s="28"/>
      <c r="S17" s="28"/>
    </row>
    <row r="18" spans="1:19" s="3" customFormat="1" ht="43.95" customHeight="1" x14ac:dyDescent="0.3">
      <c r="A18" s="41"/>
      <c r="B18" s="214"/>
      <c r="C18" s="126" t="s">
        <v>38</v>
      </c>
      <c r="D18" s="125" t="s">
        <v>39</v>
      </c>
      <c r="E18" s="254"/>
      <c r="F18" s="255"/>
      <c r="G18" s="214"/>
      <c r="H18" s="262"/>
      <c r="I18" s="32"/>
      <c r="J18" s="62"/>
      <c r="K18" s="251"/>
      <c r="L18" s="21"/>
      <c r="M18" s="46"/>
      <c r="N18" s="21"/>
      <c r="O18" s="21"/>
      <c r="P18" s="78"/>
      <c r="R18" s="28"/>
      <c r="S18" s="28"/>
    </row>
    <row r="19" spans="1:19" s="3" customFormat="1" ht="22.2" customHeight="1" x14ac:dyDescent="0.25">
      <c r="A19" s="41"/>
      <c r="B19" s="100"/>
      <c r="C19" s="116"/>
      <c r="D19" s="112"/>
      <c r="E19" s="245"/>
      <c r="F19" s="246"/>
      <c r="G19" s="136">
        <f t="shared" ref="G19:G28" si="0">IF($C$6&lt;&gt;0,IF(B19&lt;&gt;0,IF(C19&lt;&gt;0,IF(D19&lt;&gt;0,IF(E19&lt;&gt;0,IF(Q19=3,E19*2.5,IF(Q19=2,E19*4.5,IF(Q19=1,E19*3.5,0))),0),0),0),0),0)</f>
        <v>0</v>
      </c>
      <c r="H19" s="101"/>
      <c r="I19" s="102"/>
      <c r="J19" s="132">
        <v>44377</v>
      </c>
      <c r="K19" s="62">
        <v>44530</v>
      </c>
      <c r="L19" s="133">
        <v>44531</v>
      </c>
      <c r="M19" s="133">
        <v>44592</v>
      </c>
      <c r="N19" s="133">
        <v>44593</v>
      </c>
      <c r="O19" s="133">
        <v>44742</v>
      </c>
      <c r="P19" s="62">
        <v>44743</v>
      </c>
      <c r="Q19" s="28">
        <f>IF(B19&lt;&gt;0,IF(B19&gt;O19,3,IF(AND(B19&gt;K19,B19&lt;N19),2,1)),0)</f>
        <v>0</v>
      </c>
      <c r="R19" s="28"/>
      <c r="S19" s="28"/>
    </row>
    <row r="20" spans="1:19" s="3" customFormat="1" ht="22.2" customHeight="1" x14ac:dyDescent="0.25">
      <c r="A20" s="41"/>
      <c r="B20" s="100"/>
      <c r="C20" s="116"/>
      <c r="D20" s="112"/>
      <c r="E20" s="245"/>
      <c r="F20" s="246"/>
      <c r="G20" s="136">
        <f t="shared" si="0"/>
        <v>0</v>
      </c>
      <c r="H20" s="101"/>
      <c r="I20" s="102"/>
      <c r="J20" s="132">
        <v>44377</v>
      </c>
      <c r="K20" s="62">
        <v>44530</v>
      </c>
      <c r="L20" s="133">
        <v>44531</v>
      </c>
      <c r="M20" s="133">
        <v>44592</v>
      </c>
      <c r="N20" s="133">
        <v>44593</v>
      </c>
      <c r="O20" s="133">
        <v>44742</v>
      </c>
      <c r="P20" s="62">
        <v>44743</v>
      </c>
      <c r="Q20" s="28">
        <f t="shared" ref="Q20:Q28" si="1">IF(B20&lt;&gt;0,IF(B20&gt;O20,3,IF(AND(B20&gt;K20,B20&lt;N20),2,1)),0)</f>
        <v>0</v>
      </c>
      <c r="R20" s="28"/>
      <c r="S20" s="28"/>
    </row>
    <row r="21" spans="1:19" s="3" customFormat="1" ht="22.2" customHeight="1" x14ac:dyDescent="0.25">
      <c r="A21" s="41"/>
      <c r="B21" s="100"/>
      <c r="C21" s="116"/>
      <c r="D21" s="112"/>
      <c r="E21" s="245"/>
      <c r="F21" s="246"/>
      <c r="G21" s="136">
        <f t="shared" si="0"/>
        <v>0</v>
      </c>
      <c r="H21" s="101"/>
      <c r="I21" s="102"/>
      <c r="J21" s="132">
        <v>44377</v>
      </c>
      <c r="K21" s="62">
        <v>44530</v>
      </c>
      <c r="L21" s="133">
        <v>44531</v>
      </c>
      <c r="M21" s="133">
        <v>44592</v>
      </c>
      <c r="N21" s="133">
        <v>44593</v>
      </c>
      <c r="O21" s="133">
        <v>44742</v>
      </c>
      <c r="P21" s="62">
        <v>44743</v>
      </c>
      <c r="Q21" s="28">
        <f t="shared" si="1"/>
        <v>0</v>
      </c>
      <c r="R21" s="28"/>
      <c r="S21" s="28"/>
    </row>
    <row r="22" spans="1:19" s="3" customFormat="1" ht="22.2" customHeight="1" x14ac:dyDescent="0.25">
      <c r="A22" s="41"/>
      <c r="B22" s="100"/>
      <c r="C22" s="116"/>
      <c r="D22" s="112"/>
      <c r="E22" s="245"/>
      <c r="F22" s="246"/>
      <c r="G22" s="136">
        <f t="shared" si="0"/>
        <v>0</v>
      </c>
      <c r="H22" s="101"/>
      <c r="I22" s="102"/>
      <c r="J22" s="132">
        <v>44377</v>
      </c>
      <c r="K22" s="62">
        <v>44530</v>
      </c>
      <c r="L22" s="133">
        <v>44531</v>
      </c>
      <c r="M22" s="133">
        <v>44592</v>
      </c>
      <c r="N22" s="133">
        <v>44593</v>
      </c>
      <c r="O22" s="133">
        <v>44742</v>
      </c>
      <c r="P22" s="62">
        <v>44743</v>
      </c>
      <c r="Q22" s="28">
        <f t="shared" si="1"/>
        <v>0</v>
      </c>
      <c r="R22" s="28"/>
      <c r="S22" s="28"/>
    </row>
    <row r="23" spans="1:19" s="3" customFormat="1" ht="22.2" customHeight="1" x14ac:dyDescent="0.25">
      <c r="A23" s="41"/>
      <c r="B23" s="100"/>
      <c r="C23" s="116"/>
      <c r="D23" s="112"/>
      <c r="E23" s="245"/>
      <c r="F23" s="246"/>
      <c r="G23" s="136">
        <f t="shared" si="0"/>
        <v>0</v>
      </c>
      <c r="H23" s="101"/>
      <c r="I23" s="102"/>
      <c r="J23" s="132">
        <v>44377</v>
      </c>
      <c r="K23" s="62">
        <v>44530</v>
      </c>
      <c r="L23" s="133">
        <v>44531</v>
      </c>
      <c r="M23" s="133">
        <v>44592</v>
      </c>
      <c r="N23" s="133">
        <v>44593</v>
      </c>
      <c r="O23" s="133">
        <v>44742</v>
      </c>
      <c r="P23" s="62">
        <v>44743</v>
      </c>
      <c r="Q23" s="28">
        <f t="shared" si="1"/>
        <v>0</v>
      </c>
      <c r="R23" s="28"/>
      <c r="S23" s="28"/>
    </row>
    <row r="24" spans="1:19" s="3" customFormat="1" ht="22.2" customHeight="1" x14ac:dyDescent="0.25">
      <c r="A24" s="41"/>
      <c r="B24" s="100"/>
      <c r="C24" s="116"/>
      <c r="D24" s="112"/>
      <c r="E24" s="245"/>
      <c r="F24" s="246"/>
      <c r="G24" s="136">
        <f t="shared" si="0"/>
        <v>0</v>
      </c>
      <c r="H24" s="101"/>
      <c r="I24" s="102"/>
      <c r="J24" s="132">
        <v>44377</v>
      </c>
      <c r="K24" s="62">
        <v>44530</v>
      </c>
      <c r="L24" s="133">
        <v>44531</v>
      </c>
      <c r="M24" s="133">
        <v>44592</v>
      </c>
      <c r="N24" s="133">
        <v>44593</v>
      </c>
      <c r="O24" s="133">
        <v>44742</v>
      </c>
      <c r="P24" s="62">
        <v>44743</v>
      </c>
      <c r="Q24" s="28">
        <f t="shared" si="1"/>
        <v>0</v>
      </c>
      <c r="R24" s="28"/>
      <c r="S24" s="28"/>
    </row>
    <row r="25" spans="1:19" s="3" customFormat="1" ht="22.2" customHeight="1" x14ac:dyDescent="0.25">
      <c r="A25" s="41"/>
      <c r="B25" s="100"/>
      <c r="C25" s="116"/>
      <c r="D25" s="112"/>
      <c r="E25" s="245"/>
      <c r="F25" s="246"/>
      <c r="G25" s="136">
        <f t="shared" si="0"/>
        <v>0</v>
      </c>
      <c r="H25" s="101"/>
      <c r="I25" s="102"/>
      <c r="J25" s="132">
        <v>44377</v>
      </c>
      <c r="K25" s="62">
        <v>44530</v>
      </c>
      <c r="L25" s="133">
        <v>44531</v>
      </c>
      <c r="M25" s="133">
        <v>44592</v>
      </c>
      <c r="N25" s="133">
        <v>44593</v>
      </c>
      <c r="O25" s="133">
        <v>44742</v>
      </c>
      <c r="P25" s="62">
        <v>44743</v>
      </c>
      <c r="Q25" s="28">
        <f t="shared" si="1"/>
        <v>0</v>
      </c>
      <c r="R25" s="28"/>
      <c r="S25" s="28"/>
    </row>
    <row r="26" spans="1:19" s="3" customFormat="1" ht="22.2" customHeight="1" x14ac:dyDescent="0.25">
      <c r="A26" s="41"/>
      <c r="B26" s="100"/>
      <c r="C26" s="116"/>
      <c r="D26" s="112"/>
      <c r="E26" s="245"/>
      <c r="F26" s="246"/>
      <c r="G26" s="136">
        <f t="shared" si="0"/>
        <v>0</v>
      </c>
      <c r="H26" s="101"/>
      <c r="I26" s="102"/>
      <c r="J26" s="132">
        <v>44377</v>
      </c>
      <c r="K26" s="62">
        <v>44530</v>
      </c>
      <c r="L26" s="133">
        <v>44531</v>
      </c>
      <c r="M26" s="133">
        <v>44592</v>
      </c>
      <c r="N26" s="133">
        <v>44593</v>
      </c>
      <c r="O26" s="133">
        <v>44742</v>
      </c>
      <c r="P26" s="62">
        <v>44743</v>
      </c>
      <c r="Q26" s="28">
        <f t="shared" si="1"/>
        <v>0</v>
      </c>
      <c r="R26" s="28"/>
      <c r="S26" s="28"/>
    </row>
    <row r="27" spans="1:19" s="3" customFormat="1" ht="22.2" customHeight="1" x14ac:dyDescent="0.25">
      <c r="A27" s="41"/>
      <c r="B27" s="100"/>
      <c r="C27" s="116"/>
      <c r="D27" s="112"/>
      <c r="E27" s="245"/>
      <c r="F27" s="246"/>
      <c r="G27" s="136">
        <f t="shared" si="0"/>
        <v>0</v>
      </c>
      <c r="H27" s="101"/>
      <c r="I27" s="102"/>
      <c r="J27" s="132">
        <v>44377</v>
      </c>
      <c r="K27" s="62">
        <v>44530</v>
      </c>
      <c r="L27" s="133">
        <v>44531</v>
      </c>
      <c r="M27" s="133">
        <v>44592</v>
      </c>
      <c r="N27" s="133">
        <v>44593</v>
      </c>
      <c r="O27" s="133">
        <v>44742</v>
      </c>
      <c r="P27" s="62">
        <v>44743</v>
      </c>
      <c r="Q27" s="28">
        <f t="shared" si="1"/>
        <v>0</v>
      </c>
      <c r="R27" s="28"/>
      <c r="S27" s="28"/>
    </row>
    <row r="28" spans="1:19" s="3" customFormat="1" ht="22.2" customHeight="1" x14ac:dyDescent="0.25">
      <c r="A28" s="41"/>
      <c r="B28" s="100"/>
      <c r="C28" s="116"/>
      <c r="D28" s="112"/>
      <c r="E28" s="245"/>
      <c r="F28" s="246"/>
      <c r="G28" s="136">
        <f t="shared" si="0"/>
        <v>0</v>
      </c>
      <c r="H28" s="101"/>
      <c r="I28" s="102"/>
      <c r="J28" s="132">
        <v>44377</v>
      </c>
      <c r="K28" s="62">
        <v>44530</v>
      </c>
      <c r="L28" s="133">
        <v>44531</v>
      </c>
      <c r="M28" s="133">
        <v>44592</v>
      </c>
      <c r="N28" s="133">
        <v>44593</v>
      </c>
      <c r="O28" s="133">
        <v>44742</v>
      </c>
      <c r="P28" s="62">
        <v>44743</v>
      </c>
      <c r="Q28" s="28">
        <f t="shared" si="1"/>
        <v>0</v>
      </c>
      <c r="R28" s="28"/>
      <c r="S28" s="28"/>
    </row>
    <row r="29" spans="1:19" s="3" customFormat="1" ht="7.2" customHeight="1" x14ac:dyDescent="0.3">
      <c r="A29" s="41"/>
      <c r="B29" s="5"/>
      <c r="C29" s="96"/>
      <c r="D29" s="248"/>
      <c r="E29" s="247">
        <f>SUM(E19:E28)</f>
        <v>0</v>
      </c>
      <c r="F29" s="247"/>
      <c r="G29" s="235">
        <f>SUM(G19:G28)</f>
        <v>0</v>
      </c>
      <c r="H29" s="98"/>
      <c r="I29" s="47"/>
      <c r="J29" s="132"/>
      <c r="K29" s="62"/>
      <c r="L29" s="61"/>
      <c r="M29" s="46"/>
      <c r="N29" s="21"/>
      <c r="O29" s="133"/>
      <c r="P29" s="78"/>
      <c r="Q29" s="78"/>
      <c r="R29" s="28"/>
      <c r="S29" s="28"/>
    </row>
    <row r="30" spans="1:19" s="3" customFormat="1" ht="23.25" customHeight="1" x14ac:dyDescent="0.3">
      <c r="A30" s="41"/>
      <c r="B30" s="64" t="s">
        <v>43</v>
      </c>
      <c r="C30" s="96"/>
      <c r="D30" s="248"/>
      <c r="E30" s="247"/>
      <c r="F30" s="247"/>
      <c r="G30" s="236"/>
      <c r="H30" s="98"/>
      <c r="I30" s="47"/>
      <c r="J30" s="87"/>
      <c r="K30" s="28"/>
      <c r="L30" s="61"/>
      <c r="M30" s="46"/>
      <c r="N30" s="21"/>
      <c r="O30" s="21"/>
      <c r="P30" s="78"/>
      <c r="Q30" s="78"/>
      <c r="R30" s="28"/>
      <c r="S30" s="28"/>
    </row>
    <row r="31" spans="1:19" s="3" customFormat="1" ht="40.799999999999997" customHeight="1" x14ac:dyDescent="0.3">
      <c r="A31" s="41"/>
      <c r="B31" s="240" t="s">
        <v>70</v>
      </c>
      <c r="C31" s="241"/>
      <c r="D31" s="241"/>
      <c r="E31" s="241"/>
      <c r="F31" s="241"/>
      <c r="G31" s="241"/>
      <c r="H31" s="45"/>
      <c r="I31" s="47"/>
      <c r="J31" s="87"/>
      <c r="K31" s="28"/>
      <c r="L31" s="61"/>
      <c r="M31" s="46"/>
      <c r="N31" s="21"/>
      <c r="O31" s="21"/>
      <c r="P31" s="78"/>
      <c r="Q31" s="28"/>
      <c r="R31" s="28"/>
      <c r="S31" s="28"/>
    </row>
    <row r="32" spans="1:19" s="3" customFormat="1" ht="7.2" customHeight="1" x14ac:dyDescent="0.3">
      <c r="A32" s="41"/>
      <c r="B32" s="5"/>
      <c r="C32" s="10"/>
      <c r="D32" s="11"/>
      <c r="E32" s="12"/>
      <c r="F32" s="13"/>
      <c r="G32" s="49"/>
      <c r="H32" s="45"/>
      <c r="I32" s="47"/>
      <c r="J32" s="28"/>
      <c r="K32" s="28"/>
      <c r="L32" s="61"/>
      <c r="M32" s="46"/>
      <c r="N32" s="21"/>
      <c r="O32" s="21"/>
      <c r="P32" s="78"/>
      <c r="Q32" s="78"/>
      <c r="R32" s="28"/>
      <c r="S32" s="28"/>
    </row>
    <row r="33" spans="1:19" s="3" customFormat="1" ht="7.2" customHeight="1" x14ac:dyDescent="0.3">
      <c r="A33" s="41"/>
      <c r="B33" s="5"/>
      <c r="C33" s="10"/>
      <c r="D33" s="11"/>
      <c r="E33" s="12"/>
      <c r="F33" s="13"/>
      <c r="G33" s="49"/>
      <c r="H33" s="45"/>
      <c r="I33" s="47"/>
      <c r="J33" s="28"/>
      <c r="K33" s="28"/>
      <c r="L33" s="61"/>
      <c r="M33" s="46"/>
      <c r="N33" s="21"/>
      <c r="O33" s="21"/>
      <c r="P33" s="78"/>
      <c r="Q33" s="78"/>
      <c r="R33" s="28"/>
      <c r="S33" s="28"/>
    </row>
    <row r="34" spans="1:19" s="9" customFormat="1" ht="30" customHeight="1" x14ac:dyDescent="0.25">
      <c r="A34" s="242" t="s">
        <v>65</v>
      </c>
      <c r="B34" s="243"/>
      <c r="C34" s="243"/>
      <c r="D34" s="243"/>
      <c r="E34" s="243"/>
      <c r="F34" s="243"/>
      <c r="G34" s="243"/>
      <c r="H34" s="244"/>
      <c r="I34" s="29"/>
      <c r="J34" s="65"/>
      <c r="K34" s="28"/>
      <c r="L34" s="21"/>
      <c r="M34" s="21"/>
      <c r="N34" s="21"/>
      <c r="O34" s="21"/>
      <c r="P34" s="21"/>
      <c r="Q34" s="28"/>
      <c r="R34" s="65"/>
      <c r="S34" s="65"/>
    </row>
    <row r="35" spans="1:19" s="3" customFormat="1" ht="7.2" customHeight="1" x14ac:dyDescent="0.25">
      <c r="A35" s="41"/>
      <c r="B35" s="5"/>
      <c r="C35" s="10"/>
      <c r="D35" s="11"/>
      <c r="E35" s="12"/>
      <c r="F35" s="13"/>
      <c r="G35" s="49"/>
      <c r="H35" s="45"/>
      <c r="I35" s="47"/>
      <c r="J35" s="28"/>
      <c r="K35" s="28"/>
      <c r="L35" s="46"/>
      <c r="M35" s="61"/>
      <c r="N35" s="21"/>
      <c r="O35" s="21"/>
      <c r="P35" s="21"/>
      <c r="Q35" s="28"/>
      <c r="R35" s="28"/>
      <c r="S35" s="28"/>
    </row>
    <row r="36" spans="1:19" s="3" customFormat="1" ht="34.950000000000003" customHeight="1" x14ac:dyDescent="0.25">
      <c r="A36" s="41"/>
      <c r="B36" s="213" t="s">
        <v>48</v>
      </c>
      <c r="C36" s="213" t="s">
        <v>64</v>
      </c>
      <c r="D36" s="213" t="s">
        <v>63</v>
      </c>
      <c r="E36" s="209" t="s">
        <v>41</v>
      </c>
      <c r="F36" s="210"/>
      <c r="G36" s="237" t="s">
        <v>37</v>
      </c>
      <c r="H36" s="99"/>
      <c r="I36" s="4"/>
      <c r="J36" s="239"/>
      <c r="K36" s="28"/>
      <c r="L36" s="46"/>
      <c r="M36" s="234"/>
      <c r="N36" s="234"/>
      <c r="O36" s="135"/>
      <c r="P36" s="28"/>
      <c r="Q36" s="28"/>
      <c r="R36" s="28"/>
      <c r="S36" s="28"/>
    </row>
    <row r="37" spans="1:19" s="3" customFormat="1" ht="30" customHeight="1" x14ac:dyDescent="0.25">
      <c r="A37" s="41"/>
      <c r="B37" s="214"/>
      <c r="C37" s="214"/>
      <c r="D37" s="214"/>
      <c r="E37" s="114" t="s">
        <v>38</v>
      </c>
      <c r="F37" s="115" t="s">
        <v>39</v>
      </c>
      <c r="G37" s="238"/>
      <c r="H37" s="99"/>
      <c r="J37" s="239"/>
      <c r="K37" s="28"/>
      <c r="L37" s="46"/>
      <c r="M37" s="28"/>
      <c r="N37" s="28"/>
      <c r="O37" s="28"/>
      <c r="P37" s="28"/>
      <c r="Q37" s="28"/>
      <c r="R37" s="28"/>
      <c r="S37" s="28"/>
    </row>
    <row r="38" spans="1:19" s="3" customFormat="1" ht="35.4" customHeight="1" x14ac:dyDescent="0.25">
      <c r="A38" s="41"/>
      <c r="B38" s="118"/>
      <c r="C38" s="118"/>
      <c r="D38" s="118"/>
      <c r="E38" s="116"/>
      <c r="F38" s="117"/>
      <c r="G38" s="97">
        <f>IF(C6&lt;&gt;0,IF(E38&lt;&gt;0,IF(F38&lt;&gt;0,((D38*7)+(C38*8)+(B38*5)),0),0),0)</f>
        <v>0</v>
      </c>
      <c r="H38" s="98"/>
      <c r="I38" s="102"/>
      <c r="J38" s="28"/>
      <c r="K38" s="62"/>
      <c r="L38" s="70"/>
      <c r="M38" s="71"/>
      <c r="N38" s="69"/>
      <c r="O38" s="69"/>
      <c r="P38" s="69"/>
      <c r="Q38" s="28"/>
      <c r="R38" s="28"/>
      <c r="S38" s="28"/>
    </row>
    <row r="39" spans="1:19" s="3" customFormat="1" ht="42" customHeight="1" x14ac:dyDescent="0.3">
      <c r="A39" s="41"/>
      <c r="B39" s="215" t="s">
        <v>66</v>
      </c>
      <c r="C39" s="215"/>
      <c r="D39" s="215"/>
      <c r="E39" s="215"/>
      <c r="F39" s="215"/>
      <c r="G39" s="215"/>
      <c r="H39" s="77"/>
      <c r="I39" s="110"/>
      <c r="J39" s="28"/>
      <c r="K39" s="88"/>
      <c r="L39" s="88"/>
      <c r="M39" s="28"/>
      <c r="N39" s="28"/>
      <c r="O39" s="28"/>
      <c r="P39" s="28"/>
      <c r="Q39" s="28"/>
      <c r="R39" s="28"/>
      <c r="S39" s="28"/>
    </row>
    <row r="40" spans="1:19" s="3" customFormat="1" ht="26.4" customHeight="1" x14ac:dyDescent="0.25">
      <c r="A40" s="41"/>
      <c r="B40" s="218" t="s">
        <v>19</v>
      </c>
      <c r="C40" s="218"/>
      <c r="D40" s="218"/>
      <c r="E40" s="16"/>
      <c r="F40" s="16"/>
      <c r="G40" s="124"/>
      <c r="H40" s="77"/>
      <c r="I40" s="110"/>
      <c r="J40" s="28"/>
      <c r="K40" s="28"/>
      <c r="L40" s="28"/>
      <c r="M40" s="28"/>
      <c r="N40" s="28"/>
      <c r="O40" s="28"/>
      <c r="P40" s="28"/>
      <c r="Q40" s="28"/>
      <c r="R40" s="28"/>
      <c r="S40" s="28"/>
    </row>
    <row r="41" spans="1:19" s="3" customFormat="1" ht="59.4" customHeight="1" x14ac:dyDescent="0.25">
      <c r="A41" s="41"/>
      <c r="B41" s="228"/>
      <c r="C41" s="229"/>
      <c r="D41" s="229"/>
      <c r="E41" s="229"/>
      <c r="F41" s="229"/>
      <c r="G41" s="229"/>
      <c r="H41" s="230"/>
      <c r="I41" s="8"/>
      <c r="J41" s="28"/>
      <c r="K41" s="28"/>
      <c r="L41" s="28"/>
      <c r="M41" s="28"/>
      <c r="N41" s="28"/>
      <c r="O41" s="28"/>
      <c r="P41" s="28"/>
      <c r="Q41" s="28"/>
      <c r="R41" s="28"/>
      <c r="S41" s="28"/>
    </row>
    <row r="42" spans="1:19" s="3" customFormat="1" ht="7.2" customHeight="1" x14ac:dyDescent="0.25">
      <c r="A42" s="41"/>
      <c r="B42" s="79"/>
      <c r="C42" s="79"/>
      <c r="D42" s="79"/>
      <c r="E42" s="79"/>
      <c r="F42" s="79"/>
      <c r="G42" s="79"/>
      <c r="H42" s="80"/>
      <c r="I42" s="8"/>
      <c r="J42" s="28"/>
      <c r="K42" s="28"/>
      <c r="L42" s="28"/>
      <c r="M42" s="28"/>
      <c r="N42" s="28"/>
      <c r="O42" s="28"/>
      <c r="P42" s="28"/>
      <c r="Q42" s="28"/>
      <c r="R42" s="28"/>
      <c r="S42" s="28"/>
    </row>
    <row r="43" spans="1:19" s="3" customFormat="1" ht="7.2" customHeight="1" x14ac:dyDescent="0.25">
      <c r="A43" s="41"/>
      <c r="B43" s="79"/>
      <c r="C43" s="79"/>
      <c r="D43" s="79"/>
      <c r="E43" s="79"/>
      <c r="F43" s="79"/>
      <c r="G43" s="79"/>
      <c r="H43" s="80"/>
      <c r="I43" s="8"/>
      <c r="J43" s="28"/>
      <c r="K43" s="28"/>
      <c r="L43" s="28"/>
      <c r="M43" s="28"/>
      <c r="N43" s="28"/>
      <c r="O43" s="28"/>
      <c r="P43" s="28"/>
      <c r="Q43" s="28"/>
      <c r="R43" s="28"/>
      <c r="S43" s="28"/>
    </row>
    <row r="44" spans="1:19" s="3" customFormat="1" ht="32.4" customHeight="1" x14ac:dyDescent="0.25">
      <c r="A44" s="220" t="s">
        <v>16</v>
      </c>
      <c r="B44" s="221"/>
      <c r="C44" s="221"/>
      <c r="D44" s="221"/>
      <c r="E44" s="221"/>
      <c r="F44" s="221"/>
      <c r="G44" s="221"/>
      <c r="H44" s="222"/>
      <c r="I44" s="109"/>
      <c r="J44" s="109"/>
    </row>
    <row r="45" spans="1:19" s="3" customFormat="1" ht="28.95" customHeight="1" x14ac:dyDescent="0.25">
      <c r="A45" s="95"/>
      <c r="B45" s="231" t="s">
        <v>44</v>
      </c>
      <c r="C45" s="231"/>
      <c r="D45" s="231"/>
      <c r="E45" s="231"/>
      <c r="F45" s="231"/>
      <c r="G45" s="231"/>
      <c r="H45" s="232"/>
      <c r="I45" s="109"/>
      <c r="J45" s="109"/>
    </row>
    <row r="46" spans="1:19" s="3" customFormat="1" ht="19.2" customHeight="1" x14ac:dyDescent="0.25">
      <c r="A46" s="72"/>
      <c r="B46" s="193" t="s">
        <v>33</v>
      </c>
      <c r="C46" s="193"/>
      <c r="D46" s="193"/>
      <c r="E46" s="193"/>
      <c r="F46" s="193"/>
      <c r="G46" s="193"/>
      <c r="H46" s="219"/>
      <c r="I46" s="107"/>
      <c r="J46" s="107"/>
    </row>
    <row r="47" spans="1:19" s="3" customFormat="1" ht="39" customHeight="1" x14ac:dyDescent="0.25">
      <c r="A47" s="72"/>
      <c r="B47" s="193" t="s">
        <v>56</v>
      </c>
      <c r="C47" s="193"/>
      <c r="D47" s="193"/>
      <c r="E47" s="193"/>
      <c r="F47" s="193"/>
      <c r="G47" s="193"/>
      <c r="H47" s="219"/>
      <c r="I47" s="107"/>
      <c r="J47" s="107"/>
    </row>
    <row r="48" spans="1:19" s="3" customFormat="1" ht="30" customHeight="1" x14ac:dyDescent="0.25">
      <c r="A48" s="72"/>
      <c r="B48" s="193" t="s">
        <v>57</v>
      </c>
      <c r="C48" s="193"/>
      <c r="D48" s="193"/>
      <c r="E48" s="193"/>
      <c r="F48" s="193"/>
      <c r="G48" s="193"/>
      <c r="H48" s="219"/>
      <c r="I48" s="107"/>
      <c r="J48" s="107"/>
    </row>
    <row r="49" spans="1:19" s="3" customFormat="1" ht="64.2" customHeight="1" x14ac:dyDescent="0.25">
      <c r="A49" s="72"/>
      <c r="B49" s="193" t="s">
        <v>67</v>
      </c>
      <c r="C49" s="193"/>
      <c r="D49" s="193"/>
      <c r="E49" s="193"/>
      <c r="F49" s="193"/>
      <c r="G49" s="193"/>
      <c r="H49" s="219"/>
      <c r="I49" s="107"/>
      <c r="J49" s="107"/>
    </row>
    <row r="50" spans="1:19" s="3" customFormat="1" ht="30" customHeight="1" x14ac:dyDescent="0.25">
      <c r="A50" s="72"/>
      <c r="B50" s="193" t="s">
        <v>58</v>
      </c>
      <c r="C50" s="193"/>
      <c r="D50" s="193"/>
      <c r="E50" s="193"/>
      <c r="F50" s="193"/>
      <c r="G50" s="193"/>
      <c r="H50" s="219"/>
      <c r="I50" s="107"/>
      <c r="J50" s="107"/>
    </row>
    <row r="51" spans="1:19" s="3" customFormat="1" ht="24" customHeight="1" x14ac:dyDescent="0.25">
      <c r="A51" s="72"/>
      <c r="B51" s="193" t="s">
        <v>55</v>
      </c>
      <c r="C51" s="193"/>
      <c r="D51" s="193"/>
      <c r="E51" s="193"/>
      <c r="F51" s="193"/>
      <c r="G51" s="193"/>
      <c r="H51" s="219"/>
      <c r="I51" s="107"/>
      <c r="J51" s="107"/>
    </row>
    <row r="52" spans="1:19" s="3" customFormat="1" ht="1.2" customHeight="1" x14ac:dyDescent="0.25">
      <c r="A52" s="72"/>
      <c r="B52" s="211"/>
      <c r="C52" s="211"/>
      <c r="D52" s="211"/>
      <c r="E52" s="211"/>
      <c r="F52" s="211"/>
      <c r="G52" s="211"/>
      <c r="H52" s="212"/>
      <c r="I52" s="107"/>
      <c r="J52" s="107"/>
    </row>
    <row r="53" spans="1:19" ht="7.2" customHeight="1" x14ac:dyDescent="0.3">
      <c r="A53" s="73"/>
      <c r="B53" s="211"/>
      <c r="C53" s="211"/>
      <c r="D53" s="211"/>
      <c r="E53" s="211"/>
      <c r="F53" s="211"/>
      <c r="G53" s="74"/>
      <c r="H53" s="75"/>
      <c r="I53" s="59"/>
      <c r="K53" s="17"/>
      <c r="L53" s="17"/>
      <c r="M53" s="17"/>
      <c r="N53" s="17"/>
      <c r="O53" s="17"/>
      <c r="P53" s="17"/>
      <c r="Q53" s="17"/>
      <c r="R53" s="17"/>
      <c r="S53" s="17"/>
    </row>
    <row r="54" spans="1:19" ht="19.2" customHeight="1" x14ac:dyDescent="0.3">
      <c r="A54" s="225" t="s">
        <v>15</v>
      </c>
      <c r="B54" s="226"/>
      <c r="C54" s="226"/>
      <c r="D54" s="226"/>
      <c r="E54" s="226"/>
      <c r="F54" s="226"/>
      <c r="G54" s="226"/>
      <c r="H54" s="227"/>
      <c r="I54" s="108"/>
      <c r="J54" s="108"/>
      <c r="K54" s="48"/>
      <c r="L54" s="48"/>
      <c r="M54" s="17"/>
      <c r="N54" s="17"/>
      <c r="O54" s="17"/>
      <c r="P54" s="17"/>
      <c r="Q54" s="17"/>
      <c r="R54" s="17"/>
      <c r="S54" s="17"/>
    </row>
    <row r="55" spans="1:19" ht="55.95" customHeight="1" x14ac:dyDescent="0.3">
      <c r="A55" s="216"/>
      <c r="B55" s="217"/>
      <c r="C55" s="123"/>
      <c r="D55" s="122"/>
      <c r="E55" s="138"/>
      <c r="F55" s="121"/>
      <c r="G55" s="223"/>
      <c r="H55" s="224"/>
      <c r="I55" s="60"/>
      <c r="J55" s="60"/>
      <c r="K55" s="48"/>
      <c r="L55" s="17"/>
      <c r="M55" s="17"/>
      <c r="N55" s="17"/>
      <c r="O55" s="17"/>
      <c r="P55" s="17"/>
      <c r="Q55" s="17"/>
      <c r="R55" s="17"/>
      <c r="S55" s="17"/>
    </row>
    <row r="56" spans="1:19" s="94" customFormat="1" ht="38.4" customHeight="1" thickBot="1" x14ac:dyDescent="0.35">
      <c r="A56" s="131"/>
      <c r="B56" s="130" t="s">
        <v>11</v>
      </c>
      <c r="C56" s="128" t="s">
        <v>12</v>
      </c>
      <c r="D56" s="127" t="s">
        <v>34</v>
      </c>
      <c r="E56" s="128" t="s">
        <v>35</v>
      </c>
      <c r="F56" s="129" t="s">
        <v>36</v>
      </c>
      <c r="G56" s="137" t="s">
        <v>59</v>
      </c>
      <c r="H56" s="120"/>
      <c r="I56" s="93"/>
      <c r="J56" s="93"/>
    </row>
    <row r="57" spans="1:19" s="3" customFormat="1" ht="7.2" customHeight="1" x14ac:dyDescent="0.25">
      <c r="A57" s="41"/>
      <c r="B57" s="5"/>
      <c r="C57" s="5"/>
      <c r="D57" s="5"/>
      <c r="E57" s="5"/>
      <c r="F57" s="5"/>
      <c r="G57" s="5"/>
      <c r="H57" s="5"/>
      <c r="I57" s="5"/>
      <c r="J57" s="28"/>
      <c r="K57" s="28"/>
      <c r="L57" s="28"/>
      <c r="M57" s="28"/>
      <c r="N57" s="28"/>
      <c r="O57" s="28"/>
      <c r="P57" s="28"/>
      <c r="Q57" s="28"/>
      <c r="R57" s="28"/>
      <c r="S57" s="28"/>
    </row>
  </sheetData>
  <sheetProtection algorithmName="SHA-512" hashValue="veTc7rH/J+eMMaK7Fx1TqmQzJNohKlTPIjDedoUtBcU/4L7cZVVobR3apCs6vEVlksxmHbXrxKzgjAKaoA5ttA==" saltValue="xLdLAkpBlH5PJGe4erY8UQ==" spinCount="100000" sheet="1" selectLockedCells="1"/>
  <mergeCells count="53">
    <mergeCell ref="A1:H1"/>
    <mergeCell ref="A2:H2"/>
    <mergeCell ref="G17:G18"/>
    <mergeCell ref="A9:H9"/>
    <mergeCell ref="B17:B18"/>
    <mergeCell ref="H17:H18"/>
    <mergeCell ref="A4:H4"/>
    <mergeCell ref="B12:F12"/>
    <mergeCell ref="B14:F14"/>
    <mergeCell ref="C17:D17"/>
    <mergeCell ref="E29:F30"/>
    <mergeCell ref="D29:D30"/>
    <mergeCell ref="L2:L4"/>
    <mergeCell ref="J2:J4"/>
    <mergeCell ref="K9:K18"/>
    <mergeCell ref="E21:F21"/>
    <mergeCell ref="E27:F27"/>
    <mergeCell ref="E17:F18"/>
    <mergeCell ref="E23:F23"/>
    <mergeCell ref="E24:F24"/>
    <mergeCell ref="E25:F25"/>
    <mergeCell ref="B51:H51"/>
    <mergeCell ref="B45:H45"/>
    <mergeCell ref="P8:Q9"/>
    <mergeCell ref="M36:N36"/>
    <mergeCell ref="G29:G30"/>
    <mergeCell ref="G36:G37"/>
    <mergeCell ref="J36:J37"/>
    <mergeCell ref="B31:G31"/>
    <mergeCell ref="A34:H34"/>
    <mergeCell ref="E19:F19"/>
    <mergeCell ref="E20:F20"/>
    <mergeCell ref="E28:F28"/>
    <mergeCell ref="D36:D37"/>
    <mergeCell ref="C36:C37"/>
    <mergeCell ref="E22:F22"/>
    <mergeCell ref="E26:F26"/>
    <mergeCell ref="E36:F36"/>
    <mergeCell ref="B52:H52"/>
    <mergeCell ref="B36:B37"/>
    <mergeCell ref="B39:G39"/>
    <mergeCell ref="A55:B55"/>
    <mergeCell ref="B40:D40"/>
    <mergeCell ref="B48:H48"/>
    <mergeCell ref="A44:H44"/>
    <mergeCell ref="B47:H47"/>
    <mergeCell ref="G55:H55"/>
    <mergeCell ref="A54:H54"/>
    <mergeCell ref="B53:F53"/>
    <mergeCell ref="B41:H41"/>
    <mergeCell ref="B46:H46"/>
    <mergeCell ref="B49:H49"/>
    <mergeCell ref="B50:H50"/>
  </mergeCells>
  <conditionalFormatting sqref="C6">
    <cfRule type="expression" dxfId="6" priority="38">
      <formula>$C$6&gt;0</formula>
    </cfRule>
  </conditionalFormatting>
  <conditionalFormatting sqref="C19:C28">
    <cfRule type="expression" dxfId="5" priority="5">
      <formula>AND(C19=0,C19&lt;B19)</formula>
    </cfRule>
  </conditionalFormatting>
  <conditionalFormatting sqref="D19:D28">
    <cfRule type="expression" dxfId="4" priority="7">
      <formula>D19&lt;C19</formula>
    </cfRule>
  </conditionalFormatting>
  <conditionalFormatting sqref="F6">
    <cfRule type="expression" dxfId="3" priority="93">
      <formula>#REF!&gt;0</formula>
    </cfRule>
  </conditionalFormatting>
  <conditionalFormatting sqref="I19:I28">
    <cfRule type="expression" dxfId="2" priority="94">
      <formula>I19&lt;&gt;0</formula>
    </cfRule>
    <cfRule type="expression" dxfId="1" priority="95">
      <formula>G19="bereits erstattet am"</formula>
    </cfRule>
    <cfRule type="expression" dxfId="0" priority="96">
      <formula>#REF!=1</formula>
    </cfRule>
  </conditionalFormatting>
  <dataValidations count="15">
    <dataValidation type="custom" allowBlank="1" showInputMessage="1" showErrorMessage="1" sqref="K55">
      <formula1>D55&gt;=#REF!</formula1>
    </dataValidation>
    <dataValidation type="custom" allowBlank="1" showInputMessage="1" showErrorMessage="1" error="Der Bestellzeitraum kann nicht vor dessen Beginn enden." sqref="D19:D28">
      <formula1>D19&gt;=C19</formula1>
    </dataValidation>
    <dataValidation type="custom" allowBlank="1" showInputMessage="1" showErrorMessage="1" error="Die bestellte Testmenge kann sich nur auf zukünftige Zeiträume beziehen." sqref="C19:C28">
      <formula1>C19&gt;=B19</formula1>
    </dataValidation>
    <dataValidation type="whole" allowBlank="1" showInputMessage="1" showErrorMessage="1" error="Nur ganze Zahl möglich." sqref="E19:E28">
      <formula1>0</formula1>
      <formula2>1000000000000000000</formula2>
    </dataValidation>
    <dataValidation type="custom" allowBlank="1" showInputMessage="1" showErrorMessage="1" error="Der Antrag kann nicht vor Inkrafttreten der Verordnung gestellt worden sein." sqref="D6">
      <formula1>D6&gt;=#REF!</formula1>
    </dataValidation>
    <dataValidation type="custom" allowBlank="1" showInputMessage="1" showErrorMessage="1" error="Ungültiges Bestelldatum" sqref="B28">
      <formula1>B28&gt;J19</formula1>
    </dataValidation>
    <dataValidation type="custom" allowBlank="1" showInputMessage="1" showErrorMessage="1" error="Ungültiges Bestelldatum" sqref="B27">
      <formula1>B27&gt;J19</formula1>
    </dataValidation>
    <dataValidation type="custom" allowBlank="1" showInputMessage="1" showErrorMessage="1" error="Ungültiges Bestelldatum" sqref="B19">
      <formula1>B19&gt;J19</formula1>
    </dataValidation>
    <dataValidation type="custom" allowBlank="1" showInputMessage="1" showErrorMessage="1" error="Ungültiges Bestelldatum" sqref="B20">
      <formula1>B20&gt;J19</formula1>
    </dataValidation>
    <dataValidation type="custom" allowBlank="1" showInputMessage="1" showErrorMessage="1" error="Ungültiges Bestelldatum" sqref="B21">
      <formula1>B21&gt;J19</formula1>
    </dataValidation>
    <dataValidation type="custom" allowBlank="1" showInputMessage="1" showErrorMessage="1" error="Ungültiges Bestelldatum" sqref="B22">
      <formula1>B22&gt;J19</formula1>
    </dataValidation>
    <dataValidation type="custom" allowBlank="1" showInputMessage="1" showErrorMessage="1" error="Ungültiges Bestelldatum" sqref="B23">
      <formula1>B23&gt;J19</formula1>
    </dataValidation>
    <dataValidation type="custom" allowBlank="1" showInputMessage="1" showErrorMessage="1" error="Ungültiges Bestelldatum" sqref="B24">
      <formula1>B24&gt;J19</formula1>
    </dataValidation>
    <dataValidation type="custom" allowBlank="1" showInputMessage="1" showErrorMessage="1" error="Ungültiges Bestelldatum" sqref="B25">
      <formula1>B25&gt;J19</formula1>
    </dataValidation>
    <dataValidation type="custom" allowBlank="1" showInputMessage="1" showErrorMessage="1" error="Ungültiges Bestelldatum" sqref="B26">
      <formula1>B26&gt;J19</formula1>
    </dataValidation>
  </dataValidations>
  <printOptions horizontalCentered="1"/>
  <pageMargins left="0.70866141732283472" right="0.70866141732283472" top="0.74803149606299213" bottom="0.74803149606299213" header="0.31496062992125984" footer="0.31496062992125984"/>
  <pageSetup paperSize="9" scale="49" orientation="portrait" horizontalDpi="4294967293" verticalDpi="4294967293"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Deckblatt</vt:lpstr>
      <vt:lpstr>Erstattungsbetrag</vt:lpstr>
      <vt:lpstr>Deckblatt!Druckbereich</vt:lpstr>
      <vt:lpstr>Erstattungsbetrag!Druckbereich</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Anlage zu den Kostenerstattungs-Festlegungen des GKV-Spitzenverbandes</dc:title>
  <dc:subject>Aufwendungen der Testverordnung</dc:subject>
  <dc:creator/>
  <cp:lastModifiedBy/>
  <dcterms:created xsi:type="dcterms:W3CDTF">2015-06-05T18:19:34Z</dcterms:created>
  <dcterms:modified xsi:type="dcterms:W3CDTF">2022-07-21T10:53:19Z</dcterms:modified>
  <cp:category>Excel</cp:category>
</cp:coreProperties>
</file>